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фондов'!$E$7:$E$170</definedName>
    <definedName name="FUND_COUNT_ALL_STR">'Список фондов'!$F$172</definedName>
    <definedName name="FUND_COUNT_RECEIPT">'Sys_Description'!$D$19</definedName>
    <definedName name="FUND_COUNT_RECEIPT_STR">'Список фондов'!$F$175</definedName>
    <definedName name="FUND_COUNT_RETIRED">'Sys_Description'!$D$18</definedName>
    <definedName name="FUND_COUNT_RETIRED_ALL">'Sys_Description'!$D$20</definedName>
    <definedName name="FUND_COUNT_RETIRED_ROWS">'Список фондов'!$H$7:$H$170</definedName>
    <definedName name="FUND_COUNT_RETIRED_STR">'Список фондов'!$F$177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>'Sys_Description'!$C$5:$F$13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фондов'!$C$7:$I$170</definedName>
    <definedName name="YEAR_FROM">'Sys_Description'!$D$9</definedName>
    <definedName name="YEAR_TO">'Sys_Description'!$D$10</definedName>
    <definedName name="ProcessDescription" localSheetId="5">'Sys_Description'!$B$24:$H$33</definedName>
    <definedName name="ParameterSQLDescription" localSheetId="5">'Sys_Description'!$C$5:$F$13</definedName>
  </definedNames>
  <calcPr fullCalcOnLoad="1"/>
</workbook>
</file>

<file path=xl/sharedStrings.xml><?xml version="1.0" encoding="utf-8"?>
<sst xmlns="http://schemas.openxmlformats.org/spreadsheetml/2006/main" count="440" uniqueCount="242">
  <si>
    <t>Общество с ограниченной ответственностью "Октябрьскстрой" Дочерненго общества Откытого Акционерного Общества "Стронег"</t>
  </si>
  <si>
    <t>YEAR_TO</t>
  </si>
  <si>
    <t>Примечание</t>
  </si>
  <si>
    <t>Общество с ограниченной ответственностью "ЛБ-плюс"</t>
  </si>
  <si>
    <t>фондов</t>
  </si>
  <si>
    <t>Параметры для SQL в коде</t>
  </si>
  <si>
    <t xml:space="preserve">Комитет по управлению муниципальной собственностью г.Октябрьского
</t>
  </si>
  <si>
    <t>Общество с ограниченной ответственностью "АВТОВАЗ-ВЭК"</t>
  </si>
  <si>
    <t>Отдел коммунального хозяйства и жилищного контроля администрации городского округа город Октябрьский Республики Башкортостан</t>
  </si>
  <si>
    <t>SELECT_FUND_COUNT_RECEIPT</t>
  </si>
  <si>
    <t>Октябрьский городской комитет по физической культуре, спорту и туризму</t>
  </si>
  <si>
    <t>Коллекция документов по проведению городского праздника "Шежере байрамы"</t>
  </si>
  <si>
    <t>Монтажное управление №1 филиал Открытого Акционерного общества "Востокмонтажгаз"</t>
  </si>
  <si>
    <t>Открытое Акционерное общество "ЛУКойл-ОЗОНиГ"</t>
  </si>
  <si>
    <t>SELECT_Specification_1</t>
  </si>
  <si>
    <t>Значение параметра</t>
  </si>
  <si>
    <t>Управление Федеральной службы государственной регистрации,кадастра и картографии по Республике Башкортостан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</si>
  <si>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</si>
  <si>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Октябрьское муниципальное унитарное предприятие "Муниципальнный торговый дом"</t>
  </si>
  <si>
    <t>Акционерное общество "Стройзказчик"</t>
  </si>
  <si>
    <t>Государств.Учреждение "Центр Госсанэпиднадзора в г. Октябрьском РБ"</t>
  </si>
  <si>
    <t>Инспекция Федеральной Налоговой Службы по г.Октябрьский</t>
  </si>
  <si>
    <t>Y</t>
  </si>
  <si>
    <t>SELECT ISN_ARCHIVE FROM tblARCHIVE</t>
  </si>
  <si>
    <t>Октябрьское муниципальное предприятие "Специализированное ремонтно-строительное управление дорожно-озеленительных работ"</t>
  </si>
  <si>
    <t>Прокатно-ремонтный цех электробуров Уфимского Управления буровых работ филиала АНК "Башнефть"</t>
  </si>
  <si>
    <t>"Общество с ограниченной ответственностью "Энергонефтемашавтоматикасервис - А" (ЭНМАС-А)"</t>
  </si>
  <si>
    <t>FUND_COUNT_RETIRED_STR</t>
  </si>
  <si>
    <t>Нефтегазодобывающее управление "Туймазанефть" автотранспортно-дорожный цех</t>
  </si>
  <si>
    <t>Общество с ограниченной ответственностью "Роснефтемаш"</t>
  </si>
  <si>
    <t xml:space="preserve">Открытое Акционерное общество "Октябрьская мебельная фабрика"
</t>
  </si>
  <si>
    <t>end</t>
  </si>
  <si>
    <t>Общество с ограниченной ответственностью "СКИФ" за 1992-2016 гг.</t>
  </si>
  <si>
    <t>SELECT_ISN_ARCHIVE</t>
  </si>
  <si>
    <t>Открытое Акционерное общество "Октябрьский кожевенно-обувной комбинат"</t>
  </si>
  <si>
    <t>Администрация городского округа город Октябрьский Республики Башкортостан</t>
  </si>
  <si>
    <t>Государственное бюджетное образовательное учереждение для детей-сирот и детей, оставшихся без попечения родителей, "Детский дом города Октябрьского"</t>
  </si>
  <si>
    <t>Территориальное финансовое управление Министерства финансов Республики Башкортостан на территории г. Октябрьский Республики Башкортостан</t>
  </si>
  <si>
    <t xml:space="preserve">Управление механизированных работ Дочернее общество открытого акционерного общества Стронег
</t>
  </si>
  <si>
    <t>Образовательная средняя школа №1</t>
  </si>
  <si>
    <t>2023</t>
  </si>
  <si>
    <t>Личный фонд Нуркаева Талипа Латыповича</t>
  </si>
  <si>
    <t>всего на хранении на данный момент</t>
  </si>
  <si>
    <t>Общество с ограниченной ответственностью "Иксра"</t>
  </si>
  <si>
    <t>Управление социальной защиты населения  администрации г. Октябрьского</t>
  </si>
  <si>
    <t xml:space="preserve">"Общество с ограниченной ответственностью "Октябрьское управление подземного и капитального ремонта скважин" </t>
  </si>
  <si>
    <t>Коллекция документов участников Великой Отечественной Войны</t>
  </si>
  <si>
    <t>ISN_ACT_TYPE</t>
  </si>
  <si>
    <t>Комитет по земельной реформе и земельным ресурсам</t>
  </si>
  <si>
    <t>Закрытое акционерное общество "Металлист"</t>
  </si>
  <si>
    <t>Комиссия по введению приватизационных чеков</t>
  </si>
  <si>
    <t>Ко-во выбыло</t>
  </si>
  <si>
    <t>государственное унитарное предприятие"Реммонтажгаззаводы"</t>
  </si>
  <si>
    <t>Общество с ограниченной Ответственностью Поектный институт "Башнефтегазпроект" Открытого Акционерного Общества "Стронег" Проектный институт "Башнефтегазпроект".
Проектный институт "Башнефтегазпроект" Дочернее предприятие Производственно-Строительно-Монтажное Объединение "Башнефтегазстрой".
Поектный институт "Башнефтегазпроект"Дочернее предприятие Акционерного Общества "Стронег".
Дочернее предприятие Акционерного Общества Открытого Типа "СТРОНЕГ" Проектный институт "Башнефтегазпроект".
Общество с ограниченной ответственностью Проектный институт "Башнефтегазпроект" Дочернее общество Открытого Акционерного Общества "Стронег".</t>
  </si>
  <si>
    <t>Соответствующее поле в Web</t>
  </si>
  <si>
    <t>Общество с ограниченной ответственностью "Универсал"</t>
  </si>
  <si>
    <t>Контрольно-счетная палата городского округа город Октябрьский Республики Башкортостан</t>
  </si>
  <si>
    <t>Муниципальное унитарное предприятие "Городской парк культуры и отдыха" городского округа город Октябрьский Республики Башкортостан</t>
  </si>
  <si>
    <t>Первичная профсоюзная организация ООО "Октябрьское управление технологического транспорта"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</si>
  <si>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</si>
  <si>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Исполнительный комитет Октябрьского городского Совета народных депутатов</t>
  </si>
  <si>
    <t>Муниципальное унитарное предприятие "Жилкомзаказчик"</t>
  </si>
  <si>
    <t>поступило</t>
  </si>
  <si>
    <t>Общество с ограниченной ответственностью "Октябрьский завод железобетонных конструкций" Дочернего общества Открытого акционерного общества "Стронег"</t>
  </si>
  <si>
    <t xml:space="preserve">Отдел жилищно-коммунального хозяйства администрации городского округа г.Октябрьский </t>
  </si>
  <si>
    <t>Октябрьская городская прокуратура</t>
  </si>
  <si>
    <t>Отдел экономики администрации городского округа г. Октябрьский Республики Башкортостан</t>
  </si>
  <si>
    <t>Номер фонда</t>
  </si>
  <si>
    <t>выбыло всего</t>
  </si>
  <si>
    <t>Общество с ограниченной отвественностью "Союз-2000"</t>
  </si>
  <si>
    <t>Коллекция документов &lt;МКД - инструкции по эксплуатации &gt;</t>
  </si>
  <si>
    <t>Год акта выбытия</t>
  </si>
  <si>
    <t>Муниципальное унитарное предприятие "Управляющая компания "Октябрьский бизнес-центр"</t>
  </si>
  <si>
    <t>Коллекция документов ликвидированных  организаций и предприятий</t>
  </si>
  <si>
    <t>-</t>
  </si>
  <si>
    <t>SELECT_FUND_COUNT_RETIRED</t>
  </si>
  <si>
    <t>Открытое Акционерное Общество " Октябрьский кожевенно- обувной комбинат"</t>
  </si>
  <si>
    <t>Октябрьский завод нефтепромыслового оборудования</t>
  </si>
  <si>
    <t>выбыло фондов за год</t>
  </si>
  <si>
    <t>Муниципальное унитарное предприятие "Управление архитектуры и градостроительства"</t>
  </si>
  <si>
    <t>Редакция газеты "Туган Як"</t>
  </si>
  <si>
    <t>Specification_1</t>
  </si>
  <si>
    <t>Отделение по г.Октябрьский Управления Федерального казначейства по РБ</t>
  </si>
  <si>
    <t xml:space="preserve">Общество с ограниченной ответственностью "Спецнефтегазстрой"Дочернее общество Открытого Акционерного общества "Стронег"
</t>
  </si>
  <si>
    <t>Туймазинская геологопоисковая контора треста "Башзападнефтеразведка"</t>
  </si>
  <si>
    <t>Дата первого поступления</t>
  </si>
  <si>
    <t>Примечания</t>
  </si>
  <si>
    <t>2, 3, 4, 6, 8, 12</t>
  </si>
  <si>
    <t>ISN_ARCHIVE</t>
  </si>
  <si>
    <t>"Государственное бюджетное общеобразовательное учреждения Октябрьская школа-интернат основного общего образования"</t>
  </si>
  <si>
    <t>Трест благоустройства города</t>
  </si>
  <si>
    <t>Коллекция документов по истории г. Октябрьского (книги, брошюры, буклеты, поздравительные адреса, открытки)</t>
  </si>
  <si>
    <t>0, 1, 2, 3</t>
  </si>
  <si>
    <t>Документы личного происхождения Хакимова Мусы Габбасовича</t>
  </si>
  <si>
    <t>Отдел торговли</t>
  </si>
  <si>
    <t/>
  </si>
  <si>
    <t xml:space="preserve">Государственное унитарное предприятие Кинотеатр "Фонтан" город Октябрьский </t>
  </si>
  <si>
    <t>Дочернее закрытое акционерное общество "Октябрьское строительно-монтажное управление открытого акционерного общества "Башсантехмонтаж"</t>
  </si>
  <si>
    <t>Название фонда</t>
  </si>
  <si>
    <t>164 (Сто шестьдесят четыре)</t>
  </si>
  <si>
    <t>Октябрьский городской узел Федеральной почтовой связи Республики Башкортостан</t>
  </si>
  <si>
    <t>лист</t>
  </si>
  <si>
    <t>Отдел образования администрации городского округа город Октябрьский Республики Башкортостан</t>
  </si>
  <si>
    <t>Кандринский участок ОДСРК "Башнефтедорстройремонт"</t>
  </si>
  <si>
    <t>Муниципальное унитарное предприятие "Детский многопрофильный санаторий "Росток" городского округа город Октябрьский Республики Башкортостан</t>
  </si>
  <si>
    <t>put_NumToStr</t>
  </si>
  <si>
    <t xml:space="preserve">Отдел по делам молодежи администрации г. Октябрьского (МБУ "Дворец молодежи")
</t>
  </si>
  <si>
    <t>Личный фонд Назарова Михаила Андреевича</t>
  </si>
  <si>
    <t>Открытое Акционерное Общество АК "АПРИ"</t>
  </si>
  <si>
    <t>DATE_FROM</t>
  </si>
  <si>
    <t xml:space="preserve">Дочернее закрытое акционерное общество Октябрьского специализированного монтажного Управления "Промвентиляция"открытого акционерного общества "Башсантехмонтаж"
</t>
  </si>
  <si>
    <t>Общество с ограниченой ответственостью " Нефтегазодобывающее управление " Туймазанефть"</t>
  </si>
  <si>
    <t>FUND_COUNT_ALL_STR</t>
  </si>
  <si>
    <t>Нотариальная контора  города Октябрьского</t>
  </si>
  <si>
    <t>ФИО директора</t>
  </si>
  <si>
    <t>Муниципальное унитарное предприятие "Спецавтохозяйство"</t>
  </si>
  <si>
    <t>Территориальная избирательная комиссия городского округа г.Октябрьский РБ</t>
  </si>
  <si>
    <t>Закрытое акционерное общество "ЛБ"</t>
  </si>
  <si>
    <t>Открытое акционерное общество Опытно-экспериментальный завод геофизической аппаратуры "Альтернатива"</t>
  </si>
  <si>
    <t>Административная комиссия городского округа город Октябрьский РБ</t>
  </si>
  <si>
    <t>поступило за год</t>
  </si>
  <si>
    <t>поле</t>
  </si>
  <si>
    <t>Октябрьское муниципальное предприятие "Продтовары"</t>
  </si>
  <si>
    <t>Кол-во поступило</t>
  </si>
  <si>
    <t xml:space="preserve">Нефтегазодобывающее управление"Туймазанефть"
</t>
  </si>
  <si>
    <t xml:space="preserve">Коллекция фотодокументов по истории г.Октябрьского </t>
  </si>
  <si>
    <t>Октябрьский филиал Республиканского фонда ОМС РБ</t>
  </si>
  <si>
    <t>Открытое Акцианерное Общество Научно-Производственное Предприятие "Системнефтегаз"</t>
  </si>
  <si>
    <t>было ISN_ACT_TYPE IN(2,3,4,6,8,12,16389,16381), в БД не хватает двух последних ISN</t>
  </si>
  <si>
    <t>Код фонда</t>
  </si>
  <si>
    <t>FUND_COUNT_RECEIPT_STR</t>
  </si>
  <si>
    <t>действие</t>
  </si>
  <si>
    <t>DATE_TO</t>
  </si>
  <si>
    <t>Личный фонд Таушева Александра Петровича</t>
  </si>
  <si>
    <t>Общество с ограниченной ответственностью Строительная фирма "Промжилстрой"</t>
  </si>
  <si>
    <t>Октябрьское муниципальное предприятие совхоз "Нарыш-Тау"</t>
  </si>
  <si>
    <t>Общество с ограниченной ответственностью "Октябрьского управления крупнопанельного домостроения" дочернего общества открытого акционерного общества "Стронег"</t>
  </si>
  <si>
    <t>расшифровка подписи</t>
  </si>
  <si>
    <t>SELECT_FUND_COUNT_ALL</t>
  </si>
  <si>
    <t>Управление строительства и архитектуры</t>
  </si>
  <si>
    <t>Верхне-Заитовский сельский Совет Туймазинского поселкового Совета</t>
  </si>
  <si>
    <t>Общество с ограниченной ответственностью "Октябрьская фабрика пошива и ремонта одежды"</t>
  </si>
  <si>
    <t>Октябрьская геологопоисковая  контора треста "БЭНР"</t>
  </si>
  <si>
    <t>array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</si>
  <si>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DOC_RECEIPT_YEAR&lt;@YEAR_TO+1
            ORDER BY WEIGHT ) as F1
LEFT OUTER JOIN
                      dbo.tblFUND_OAF AS OAF ON F1.ISN_FUND = OAF.ISN_CHILD_FUND</t>
  </si>
  <si>
    <t>Октябрьское муниципальное предприятие Торговый дом "Общепит"</t>
  </si>
  <si>
    <t>Муниципальное бюджетное учреждение "Центр национальных культур" городского округа город Октябрьский Республики Башкортостан</t>
  </si>
  <si>
    <t>SELECT_ISN_ACT_TYPE</t>
  </si>
  <si>
    <t>Дата</t>
  </si>
  <si>
    <t>Совет городского округа город Октябрьский Республики Башкортостан</t>
  </si>
  <si>
    <t>Управление здравоохранения г.Октябрьского</t>
  </si>
  <si>
    <t>Открытое Акционерное Общество "ТЕНЛИН"</t>
  </si>
  <si>
    <t>Муниципальное малое предприятие "Октябрьский хозрасчетный специализированный участок"</t>
  </si>
  <si>
    <t>Дочернее общество с ограниченной ответственностью "Автостройсервис" открытого акционерного общества "Стронег"</t>
  </si>
  <si>
    <t>Спецификация</t>
  </si>
  <si>
    <t>Центр занятости населения г.Октябрьского</t>
  </si>
  <si>
    <t>Общество с ограниченной ответственностью "Автофирма ОЗНА"</t>
  </si>
  <si>
    <t>значение</t>
  </si>
  <si>
    <t>Комитет по физической культуре, спорту и туризму администрации городского округа город Октябрьский Республики Башкортостан</t>
  </si>
  <si>
    <t>Архивный отдел администрации городского округа город Октябрьский Республики Башкортостан</t>
  </si>
  <si>
    <t>Выбыло  гг.</t>
  </si>
  <si>
    <t>Личный фонд Алимбековой Магиры Кареевны</t>
  </si>
  <si>
    <t>Муниципальное казенное учреждение "Центр муниципальных закупок" городского округа город Октябрьский Республики Башкортостан</t>
  </si>
  <si>
    <t>Кол-во всего</t>
  </si>
  <si>
    <t>Prop_Year</t>
  </si>
  <si>
    <t>Расчеты с эксельными формулами</t>
  </si>
  <si>
    <t>select</t>
  </si>
  <si>
    <t>Октябрьское муниципальное малое предприятие "Ремстрой"</t>
  </si>
  <si>
    <t>ISN_SECURLEVEL</t>
  </si>
  <si>
    <t>Код ошибки</t>
  </si>
  <si>
    <t>Личный фонд Гизатова Хазигали Лутфулловича</t>
  </si>
  <si>
    <t>YEAR_FROM</t>
  </si>
  <si>
    <t>Открытое акционерное общество"Октябрьский хлебокомбинат"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</si>
  <si>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</si>
  <si>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Редакция газеты "Октябрьский нефтяник"</t>
  </si>
  <si>
    <t>Общая строка параметров</t>
  </si>
  <si>
    <t>Октябрьский городской отдел образования администрации</t>
  </si>
  <si>
    <t>Закрытое акционерное общество "НВТ"</t>
  </si>
  <si>
    <t xml:space="preserve">Общество с ограниченной ответственностью " Италбашкерамика" </t>
  </si>
  <si>
    <t>Отдел культуры администрации городского округа город Октябрьский Республики Башкортостан</t>
  </si>
  <si>
    <t>Октябрьское городское финансовое управление</t>
  </si>
  <si>
    <t>Общество с ограниченной ответственностью "Формула чистоты"</t>
  </si>
  <si>
    <t>Служба судебных приставов по городу Октябрьский</t>
  </si>
  <si>
    <t>Октябрьский завод пиво-безалкогольных напитков</t>
  </si>
  <si>
    <t>Открытое акционерное общество "Блокжилкомплект"</t>
  </si>
  <si>
    <t>0 (Ноль)</t>
  </si>
  <si>
    <t>МУП "Межрайкоммунводоканал"</t>
  </si>
  <si>
    <t>Общество с ограниченной ответственностью " Октябрьский завод фарфоровых изделий"</t>
  </si>
  <si>
    <t>(цифрами, прописью)</t>
  </si>
  <si>
    <t>Муниципальное унитарное предприятие "Служба Единого Окна" ( Муниципальное унитарное предприятие "ЗемГео")</t>
  </si>
  <si>
    <t>Предыдущее значение</t>
  </si>
  <si>
    <t>Муниципальное казенное учреждение "Центр бухгалтерского учета и обслуживания муниципальных учреждений" городского округа город Октябрьский Республики Башкортостан</t>
  </si>
  <si>
    <t xml:space="preserve">"Башнефтегазпром" филиала Открытого Акционерного Общества Акционерной Нефтяной Компании"Башнефть"
</t>
  </si>
  <si>
    <t>Отдел культуры администрации города Октябрьского</t>
  </si>
  <si>
    <t xml:space="preserve">Исполком городского Совета народных депутатов  и администрация г.Октябрьского
</t>
  </si>
  <si>
    <t>Октябрьский рассчетно-кассовый центр национального банка Республики Башкортостан</t>
  </si>
  <si>
    <t xml:space="preserve">Общество с ограниченной ответственностью "Автотранспортное предприятие" Дочернего общества Открытого Акционерного общества "Стронег"
</t>
  </si>
  <si>
    <t>Общество с ограниченной ответственностью "Октябрьский завод строительных материалов" Дочернего общества открытого акционерного общества "Стронег"</t>
  </si>
  <si>
    <t>Общество с ограниченной ответственностью "Промышленная компания "Автоприбор"</t>
  </si>
  <si>
    <t>Городской комитет профсоюза работников государственных учреждений и общественного обслуживания РФ</t>
  </si>
  <si>
    <t>Специализированное монтажное управление №5 треста "Востокспецгазстрой"</t>
  </si>
  <si>
    <t>Отметка о выбытии</t>
  </si>
  <si>
    <t>Ремонтно-строительное Управление</t>
  </si>
  <si>
    <t>Общество с ограниченной ответственностью "Октябрьскнефтестрой" Дочернего общества Открытого Акционерного общества "Стронег"</t>
  </si>
  <si>
    <t>Список фондов</t>
  </si>
  <si>
    <t>Муниципальное унитарное предприятие "Октябрьский завод специального технологического оборудования"</t>
  </si>
  <si>
    <t xml:space="preserve">Общество с ограниченной ответственностью "Молодежный" </t>
  </si>
  <si>
    <t xml:space="preserve">Общество с ограниченной ответственностью "Жилмассив" </t>
  </si>
  <si>
    <t>Prop_ISN_SECURLEVEL</t>
  </si>
  <si>
    <t>Товарищество с ограниченой ответственностью  " Обувщик"</t>
  </si>
  <si>
    <t>Отдел экономики администрации города Октябрьского</t>
  </si>
  <si>
    <t>Муллинский сельский Совет Туймазинского поселкового Совета Башкирской АССР</t>
  </si>
  <si>
    <t>Подпись</t>
  </si>
  <si>
    <t>спецификация</t>
  </si>
  <si>
    <t>Личный фонд Клинова Ивана Елизаровича</t>
  </si>
  <si>
    <t>Общество с ограниченной ответственностью Фирма "Трансстрой" Дочернее общество Открытого Акционерного Общества "Стронег" (Автотранспортная контора треста "Туймазанефтестрой", Управление механизации работ Автотранспортной конторы, Фирма "Строймеханизация")</t>
  </si>
  <si>
    <t>Общество с ограниченной ответственностью "Дебют"</t>
  </si>
  <si>
    <t>spec</t>
  </si>
  <si>
    <t>Открытое Акционерное Общество "Транскомплект"</t>
  </si>
  <si>
    <t>Общество с ограниченной ответственностью "Урал-Вест"</t>
  </si>
  <si>
    <t>Учреждение бытового обслуживания населения ООО"Иволга"</t>
  </si>
  <si>
    <t>Закрытое акционерное общество "Феникс"</t>
  </si>
  <si>
    <t>Открытое Акционерное общество "Октябрьский завод нефтегазового машиностроения"</t>
  </si>
  <si>
    <t>Открытое Акционерное общество "Октябрьская обувная фабрика"</t>
  </si>
  <si>
    <t>Общество с ограниченной ответственностью "Автомехстрой" дочернего общества открытого Акционерного общества "Стронег"</t>
  </si>
  <si>
    <t>Общество с ограниченной ответственностью "Уралнефтегазпромсервис"</t>
  </si>
  <si>
    <t>Государственное учреждение Управление Пенсионного фонда Российской Федерации в городе Октябрьский Республики Башкортостан</t>
  </si>
  <si>
    <t xml:space="preserve">Октябрьский городской  суд
</t>
  </si>
  <si>
    <t>Название параметра в запросе</t>
  </si>
  <si>
    <t>Открытое Акционерное Общество "Октябрьская швейная фабрика"</t>
  </si>
  <si>
    <t>Общество с ограниченной ответственностью "Дом-7"</t>
  </si>
  <si>
    <t>Октябрьский завод керамической плитки и фарфоровых изделй</t>
  </si>
  <si>
    <t>Общество с ограниченной ответственностью "Велес"</t>
  </si>
  <si>
    <t>Отдел опеки и попечительства</t>
  </si>
  <si>
    <t>Строительно-монтажное управление Нефтегазодобывающего управления"Туймазанефть"</t>
  </si>
  <si>
    <t>ООО "Стройдеталь"  дочернего общества ОАО "Стронег"</t>
  </si>
  <si>
    <t>Коллекция видео-документов об истории г.Октябрьского</t>
  </si>
  <si>
    <t>Октябрьский межрайонный филиал Государственное Унитарное предприятие "Центр недвижимости Республики Башкортостан"</t>
  </si>
  <si>
    <t>Открытое акционерное общество "Автокомплект"</t>
  </si>
  <si>
    <t>put</t>
  </si>
  <si>
    <t xml:space="preserve">Городской отдел статистики
</t>
  </si>
  <si>
    <t>Параметры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</si>
</sst>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14" fontId="0" fillId="24" borderId="36" xfId="0" applyNumberFormat="1" applyFill="1" applyBorder="1" applyAlignment="1">
      <alignment/>
    </xf>
    <xf numFmtId="14" fontId="0" fillId="24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24" borderId="41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7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9" fillId="24" borderId="33" xfId="0" applyFont="1" applyFill="1" applyBorder="1" applyAlignment="1">
      <alignment horizontal="left" vertical="top" wrapText="1"/>
    </xf>
    <xf numFmtId="0" fontId="0" fillId="24" borderId="34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4" xfId="0" applyFill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8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9.00390625" style="0" customWidth="1"/>
    <col min="8" max="8" width="13.421875" style="0" hidden="1" customWidth="1"/>
    <col min="9" max="9" width="37.00390625" style="0" customWidth="1"/>
    <col min="10" max="10" width="12.140625" style="0" customWidth="1"/>
  </cols>
  <sheetData>
    <row r="2" spans="3:9" ht="21.75" customHeight="1">
      <c r="C2" s="85" t="s">
        <v>204</v>
      </c>
      <c r="D2" s="85"/>
      <c r="E2" s="85"/>
      <c r="F2" s="85"/>
      <c r="G2" s="85"/>
      <c r="H2" s="85"/>
      <c r="I2" s="85"/>
    </row>
    <row r="4" ht="15.75" thickBot="1"/>
    <row r="5" spans="3:9" ht="70.5" customHeight="1" thickBot="1" thickTop="1">
      <c r="C5" s="21" t="s">
        <v>129</v>
      </c>
      <c r="D5" s="46" t="s">
        <v>67</v>
      </c>
      <c r="E5" s="46" t="s">
        <v>85</v>
      </c>
      <c r="F5" s="22" t="s">
        <v>98</v>
      </c>
      <c r="G5" s="46" t="s">
        <v>201</v>
      </c>
      <c r="H5" s="46" t="s">
        <v>71</v>
      </c>
      <c r="I5" s="46" t="s">
        <v>86</v>
      </c>
    </row>
    <row r="6" spans="3:9" ht="17.25" thickBot="1" thickTop="1">
      <c r="C6" s="21">
        <v>0</v>
      </c>
      <c r="D6" s="46">
        <v>1</v>
      </c>
      <c r="E6" s="46">
        <v>2</v>
      </c>
      <c r="F6" s="46">
        <v>3</v>
      </c>
      <c r="G6" s="46">
        <v>4</v>
      </c>
      <c r="H6" s="46"/>
      <c r="I6" s="46">
        <v>5</v>
      </c>
    </row>
    <row r="7" spans="3:9" ht="16.5" thickTop="1">
      <c r="C7" s="19">
        <v>10000035409</v>
      </c>
      <c r="D7" s="47">
        <v>1</v>
      </c>
      <c r="E7" s="48">
        <v>1961</v>
      </c>
      <c r="F7" s="64" t="s">
        <v>194</v>
      </c>
      <c r="G7" s="64"/>
      <c r="H7" s="70"/>
      <c r="I7" s="67" t="s">
        <v>95</v>
      </c>
    </row>
    <row r="8" spans="3:9" ht="15.75">
      <c r="C8" s="23">
        <v>10000035462</v>
      </c>
      <c r="D8" s="49">
        <v>2</v>
      </c>
      <c r="E8" s="50">
        <v>1961</v>
      </c>
      <c r="F8" s="65" t="s">
        <v>180</v>
      </c>
      <c r="G8" s="65"/>
      <c r="H8" s="71"/>
      <c r="I8" s="68" t="s">
        <v>95</v>
      </c>
    </row>
    <row r="9" spans="3:9" ht="15.75">
      <c r="C9" s="23">
        <v>10000035506</v>
      </c>
      <c r="D9" s="49">
        <v>3</v>
      </c>
      <c r="E9" s="50">
        <v>1967</v>
      </c>
      <c r="F9" s="65" t="s">
        <v>211</v>
      </c>
      <c r="G9" s="65"/>
      <c r="H9" s="71"/>
      <c r="I9" s="68" t="s">
        <v>95</v>
      </c>
    </row>
    <row r="10" spans="3:9" ht="15.75">
      <c r="C10" s="23">
        <v>10000035566</v>
      </c>
      <c r="D10" s="49">
        <v>4</v>
      </c>
      <c r="E10" s="50">
        <v>1967</v>
      </c>
      <c r="F10" s="65" t="s">
        <v>140</v>
      </c>
      <c r="G10" s="65"/>
      <c r="H10" s="71"/>
      <c r="I10" s="68" t="s">
        <v>95</v>
      </c>
    </row>
    <row r="11" spans="3:9" ht="15.75">
      <c r="C11" s="23">
        <v>10000035606</v>
      </c>
      <c r="D11" s="49">
        <v>5</v>
      </c>
      <c r="E11" s="50">
        <v>1961</v>
      </c>
      <c r="F11" s="65" t="s">
        <v>174</v>
      </c>
      <c r="G11" s="65"/>
      <c r="H11" s="71"/>
      <c r="I11" s="68" t="s">
        <v>95</v>
      </c>
    </row>
    <row r="12" spans="3:9" ht="15.75">
      <c r="C12" s="23">
        <v>10000035708</v>
      </c>
      <c r="D12" s="49">
        <v>7</v>
      </c>
      <c r="E12" s="50">
        <v>1999</v>
      </c>
      <c r="F12" s="65" t="s">
        <v>20</v>
      </c>
      <c r="G12" s="65"/>
      <c r="H12" s="71"/>
      <c r="I12" s="68" t="s">
        <v>95</v>
      </c>
    </row>
    <row r="13" spans="3:9" ht="15.75">
      <c r="C13" s="23">
        <v>10000035777</v>
      </c>
      <c r="D13" s="49">
        <v>8</v>
      </c>
      <c r="E13" s="50">
        <v>1961</v>
      </c>
      <c r="F13" s="65" t="s">
        <v>240</v>
      </c>
      <c r="G13" s="65"/>
      <c r="H13" s="71"/>
      <c r="I13" s="68" t="s">
        <v>95</v>
      </c>
    </row>
    <row r="14" spans="3:9" ht="15.75">
      <c r="C14" s="23">
        <v>10000035838</v>
      </c>
      <c r="D14" s="49">
        <v>9</v>
      </c>
      <c r="E14" s="50">
        <v>1995</v>
      </c>
      <c r="F14" s="65" t="s">
        <v>113</v>
      </c>
      <c r="G14" s="65"/>
      <c r="H14" s="71"/>
      <c r="I14" s="68" t="s">
        <v>95</v>
      </c>
    </row>
    <row r="15" spans="3:9" ht="15.75">
      <c r="C15" s="23">
        <v>10000035876</v>
      </c>
      <c r="D15" s="49">
        <v>10</v>
      </c>
      <c r="E15" s="50">
        <v>1994</v>
      </c>
      <c r="F15" s="65" t="s">
        <v>126</v>
      </c>
      <c r="G15" s="65"/>
      <c r="H15" s="71"/>
      <c r="I15" s="68" t="s">
        <v>95</v>
      </c>
    </row>
    <row r="16" spans="3:9" ht="15.75">
      <c r="C16" s="23">
        <v>10000035919</v>
      </c>
      <c r="D16" s="49">
        <v>11</v>
      </c>
      <c r="E16" s="50">
        <v>1961</v>
      </c>
      <c r="F16" s="65" t="s">
        <v>150</v>
      </c>
      <c r="G16" s="65"/>
      <c r="H16" s="71"/>
      <c r="I16" s="68" t="s">
        <v>95</v>
      </c>
    </row>
    <row r="17" spans="3:9" ht="15.75">
      <c r="C17" s="23">
        <v>10000035963</v>
      </c>
      <c r="D17" s="49">
        <v>12</v>
      </c>
      <c r="E17" s="50">
        <v>1961</v>
      </c>
      <c r="F17" s="65" t="s">
        <v>176</v>
      </c>
      <c r="G17" s="65"/>
      <c r="H17" s="71"/>
      <c r="I17" s="68" t="s">
        <v>95</v>
      </c>
    </row>
    <row r="18" spans="3:9" ht="15.75">
      <c r="C18" s="23">
        <v>10000036002</v>
      </c>
      <c r="D18" s="49">
        <v>15</v>
      </c>
      <c r="E18" s="50">
        <v>1997</v>
      </c>
      <c r="F18" s="65" t="s">
        <v>21</v>
      </c>
      <c r="G18" s="65"/>
      <c r="H18" s="71"/>
      <c r="I18" s="68" t="s">
        <v>95</v>
      </c>
    </row>
    <row r="19" spans="3:9" ht="15.75">
      <c r="C19" s="23">
        <v>10000036042</v>
      </c>
      <c r="D19" s="49">
        <v>17</v>
      </c>
      <c r="E19" s="50">
        <v>2001</v>
      </c>
      <c r="F19" s="65" t="s">
        <v>145</v>
      </c>
      <c r="G19" s="65"/>
      <c r="H19" s="71"/>
      <c r="I19" s="68" t="s">
        <v>95</v>
      </c>
    </row>
    <row r="20" spans="3:9" ht="15.75">
      <c r="C20" s="23">
        <v>10000036092</v>
      </c>
      <c r="D20" s="49">
        <v>18</v>
      </c>
      <c r="E20" s="50">
        <v>1999</v>
      </c>
      <c r="F20" s="65" t="s">
        <v>48</v>
      </c>
      <c r="G20" s="65"/>
      <c r="H20" s="71"/>
      <c r="I20" s="68" t="s">
        <v>95</v>
      </c>
    </row>
    <row r="21" spans="3:9" ht="15.75">
      <c r="C21" s="23">
        <v>10000036133</v>
      </c>
      <c r="D21" s="49">
        <v>19</v>
      </c>
      <c r="E21" s="50">
        <v>2006</v>
      </c>
      <c r="F21" s="65" t="s">
        <v>199</v>
      </c>
      <c r="G21" s="65"/>
      <c r="H21" s="71"/>
      <c r="I21" s="68" t="s">
        <v>95</v>
      </c>
    </row>
    <row r="22" spans="3:9" ht="15.75">
      <c r="C22" s="23">
        <v>10000036172</v>
      </c>
      <c r="D22" s="49">
        <v>20</v>
      </c>
      <c r="E22" s="50">
        <v>2000</v>
      </c>
      <c r="F22" s="65" t="s">
        <v>235</v>
      </c>
      <c r="G22" s="65"/>
      <c r="H22" s="71"/>
      <c r="I22" s="68" t="s">
        <v>95</v>
      </c>
    </row>
    <row r="23" spans="3:9" ht="15.75">
      <c r="C23" s="23">
        <v>10000036219</v>
      </c>
      <c r="D23" s="49">
        <v>21</v>
      </c>
      <c r="E23" s="50">
        <v>2001</v>
      </c>
      <c r="F23" s="65" t="s">
        <v>183</v>
      </c>
      <c r="G23" s="65"/>
      <c r="H23" s="71"/>
      <c r="I23" s="68" t="s">
        <v>95</v>
      </c>
    </row>
    <row r="24" spans="3:9" ht="15.75">
      <c r="C24" s="23">
        <v>10000036265</v>
      </c>
      <c r="D24" s="49">
        <v>22</v>
      </c>
      <c r="E24" s="50">
        <v>2003</v>
      </c>
      <c r="F24" s="65" t="s">
        <v>38</v>
      </c>
      <c r="G24" s="65"/>
      <c r="H24" s="71"/>
      <c r="I24" s="68" t="s">
        <v>95</v>
      </c>
    </row>
    <row r="25" spans="3:9" ht="15.75">
      <c r="C25" s="23">
        <v>10000036306</v>
      </c>
      <c r="D25" s="49">
        <v>23</v>
      </c>
      <c r="E25" s="50">
        <v>1961</v>
      </c>
      <c r="F25" s="65" t="s">
        <v>210</v>
      </c>
      <c r="G25" s="65"/>
      <c r="H25" s="71"/>
      <c r="I25" s="68" t="s">
        <v>95</v>
      </c>
    </row>
    <row r="26" spans="3:9" ht="15.75">
      <c r="C26" s="23">
        <v>10000036345</v>
      </c>
      <c r="D26" s="49">
        <v>24</v>
      </c>
      <c r="E26" s="50">
        <v>1990</v>
      </c>
      <c r="F26" s="65" t="s">
        <v>80</v>
      </c>
      <c r="G26" s="65"/>
      <c r="H26" s="71"/>
      <c r="I26" s="68" t="s">
        <v>95</v>
      </c>
    </row>
    <row r="27" spans="3:9" ht="15.75">
      <c r="C27" s="23">
        <v>10000036410</v>
      </c>
      <c r="D27" s="49">
        <v>25</v>
      </c>
      <c r="E27" s="50">
        <v>1961</v>
      </c>
      <c r="F27" s="65" t="s">
        <v>193</v>
      </c>
      <c r="G27" s="65"/>
      <c r="H27" s="71"/>
      <c r="I27" s="68" t="s">
        <v>95</v>
      </c>
    </row>
    <row r="28" spans="3:9" ht="15.75">
      <c r="C28" s="23">
        <v>10000036449</v>
      </c>
      <c r="D28" s="49">
        <v>27</v>
      </c>
      <c r="E28" s="50">
        <v>2006</v>
      </c>
      <c r="F28" s="65" t="s">
        <v>226</v>
      </c>
      <c r="G28" s="65"/>
      <c r="H28" s="71"/>
      <c r="I28" s="68" t="s">
        <v>95</v>
      </c>
    </row>
    <row r="29" spans="3:9" ht="15.75">
      <c r="C29" s="23">
        <v>10000036487</v>
      </c>
      <c r="D29" s="49">
        <v>28</v>
      </c>
      <c r="E29" s="50">
        <v>1997</v>
      </c>
      <c r="F29" s="65" t="s">
        <v>6</v>
      </c>
      <c r="G29" s="65"/>
      <c r="H29" s="71"/>
      <c r="I29" s="68" t="s">
        <v>95</v>
      </c>
    </row>
    <row r="30" spans="3:9" ht="15.75">
      <c r="C30" s="23">
        <v>10000036531</v>
      </c>
      <c r="D30" s="49">
        <v>29</v>
      </c>
      <c r="E30" s="50">
        <v>1996</v>
      </c>
      <c r="F30" s="65" t="s">
        <v>106</v>
      </c>
      <c r="G30" s="65"/>
      <c r="H30" s="71"/>
      <c r="I30" s="68" t="s">
        <v>95</v>
      </c>
    </row>
    <row r="31" spans="3:9" ht="15.75">
      <c r="C31" s="23">
        <v>10000036572</v>
      </c>
      <c r="D31" s="49">
        <v>30</v>
      </c>
      <c r="E31" s="50">
        <v>1950</v>
      </c>
      <c r="F31" s="65" t="s">
        <v>227</v>
      </c>
      <c r="G31" s="65"/>
      <c r="H31" s="71"/>
      <c r="I31" s="68" t="s">
        <v>95</v>
      </c>
    </row>
    <row r="32" spans="3:9" ht="15.75">
      <c r="C32" s="23">
        <v>10000036636</v>
      </c>
      <c r="D32" s="49">
        <v>31</v>
      </c>
      <c r="E32" s="50">
        <v>1961</v>
      </c>
      <c r="F32" s="65" t="s">
        <v>65</v>
      </c>
      <c r="G32" s="65"/>
      <c r="H32" s="71"/>
      <c r="I32" s="68" t="s">
        <v>95</v>
      </c>
    </row>
    <row r="33" spans="3:9" ht="15.75">
      <c r="C33" s="23">
        <v>10000036676</v>
      </c>
      <c r="D33" s="49">
        <v>33</v>
      </c>
      <c r="E33" s="50">
        <v>1988</v>
      </c>
      <c r="F33" s="65" t="s">
        <v>214</v>
      </c>
      <c r="G33" s="65"/>
      <c r="H33" s="71"/>
      <c r="I33" s="68" t="s">
        <v>95</v>
      </c>
    </row>
    <row r="34" spans="3:9" ht="15.75">
      <c r="C34" s="23">
        <v>10000036724</v>
      </c>
      <c r="D34" s="49">
        <v>34</v>
      </c>
      <c r="E34" s="50">
        <v>1961</v>
      </c>
      <c r="F34" s="65" t="s">
        <v>94</v>
      </c>
      <c r="G34" s="65"/>
      <c r="H34" s="71"/>
      <c r="I34" s="68" t="s">
        <v>95</v>
      </c>
    </row>
    <row r="35" spans="3:9" ht="15.75">
      <c r="C35" s="23">
        <v>10000036763</v>
      </c>
      <c r="D35" s="49">
        <v>35</v>
      </c>
      <c r="E35" s="50">
        <v>1990</v>
      </c>
      <c r="F35" s="65" t="s">
        <v>93</v>
      </c>
      <c r="G35" s="65"/>
      <c r="H35" s="71"/>
      <c r="I35" s="68" t="s">
        <v>95</v>
      </c>
    </row>
    <row r="36" spans="3:9" ht="15.75">
      <c r="C36" s="23">
        <v>10000036801</v>
      </c>
      <c r="D36" s="49">
        <v>36</v>
      </c>
      <c r="E36" s="50">
        <v>1961</v>
      </c>
      <c r="F36" s="65" t="s">
        <v>139</v>
      </c>
      <c r="G36" s="65"/>
      <c r="H36" s="71"/>
      <c r="I36" s="68" t="s">
        <v>95</v>
      </c>
    </row>
    <row r="37" spans="3:9" ht="15.75">
      <c r="C37" s="23">
        <v>10000036841</v>
      </c>
      <c r="D37" s="49">
        <v>38</v>
      </c>
      <c r="E37" s="50">
        <v>2005</v>
      </c>
      <c r="F37" s="65" t="s">
        <v>10</v>
      </c>
      <c r="G37" s="65"/>
      <c r="H37" s="71"/>
      <c r="I37" s="68" t="s">
        <v>95</v>
      </c>
    </row>
    <row r="38" spans="3:9" ht="15.75">
      <c r="C38" s="23">
        <v>10000036860</v>
      </c>
      <c r="D38" s="49">
        <v>40</v>
      </c>
      <c r="E38" s="50">
        <v>1995</v>
      </c>
      <c r="F38" s="65" t="s">
        <v>50</v>
      </c>
      <c r="G38" s="65"/>
      <c r="H38" s="71"/>
      <c r="I38" s="68" t="s">
        <v>95</v>
      </c>
    </row>
    <row r="39" spans="3:9" ht="15.75">
      <c r="C39" s="23">
        <v>10000036899</v>
      </c>
      <c r="D39" s="49">
        <v>45</v>
      </c>
      <c r="E39" s="50">
        <v>1998</v>
      </c>
      <c r="F39" s="65" t="s">
        <v>195</v>
      </c>
      <c r="G39" s="65"/>
      <c r="H39" s="71"/>
      <c r="I39" s="68" t="s">
        <v>95</v>
      </c>
    </row>
    <row r="40" spans="3:9" ht="15.75">
      <c r="C40" s="23">
        <v>10000036939</v>
      </c>
      <c r="D40" s="49">
        <v>46</v>
      </c>
      <c r="E40" s="50">
        <v>1997</v>
      </c>
      <c r="F40" s="65" t="s">
        <v>155</v>
      </c>
      <c r="G40" s="65"/>
      <c r="H40" s="71"/>
      <c r="I40" s="68" t="s">
        <v>95</v>
      </c>
    </row>
    <row r="41" spans="3:9" ht="15.75">
      <c r="C41" s="23">
        <v>10000036979</v>
      </c>
      <c r="D41" s="49">
        <v>47</v>
      </c>
      <c r="E41" s="50">
        <v>1998</v>
      </c>
      <c r="F41" s="65" t="s">
        <v>122</v>
      </c>
      <c r="G41" s="65"/>
      <c r="H41" s="71"/>
      <c r="I41" s="68" t="s">
        <v>95</v>
      </c>
    </row>
    <row r="42" spans="3:9" ht="15.75">
      <c r="C42" s="23">
        <v>10000037023</v>
      </c>
      <c r="D42" s="49">
        <v>48</v>
      </c>
      <c r="E42" s="50">
        <v>1999</v>
      </c>
      <c r="F42" s="65" t="s">
        <v>136</v>
      </c>
      <c r="G42" s="65"/>
      <c r="H42" s="71"/>
      <c r="I42" s="68" t="s">
        <v>95</v>
      </c>
    </row>
    <row r="43" spans="3:9" ht="15.75">
      <c r="C43" s="23">
        <v>10000037068</v>
      </c>
      <c r="D43" s="49">
        <v>49</v>
      </c>
      <c r="E43" s="50">
        <v>1997</v>
      </c>
      <c r="F43" s="65" t="s">
        <v>135</v>
      </c>
      <c r="G43" s="65"/>
      <c r="H43" s="71"/>
      <c r="I43" s="68" t="s">
        <v>95</v>
      </c>
    </row>
    <row r="44" spans="3:9" ht="15.75">
      <c r="C44" s="23">
        <v>10000037107</v>
      </c>
      <c r="D44" s="49">
        <v>50</v>
      </c>
      <c r="E44" s="50">
        <v>1999</v>
      </c>
      <c r="F44" s="65" t="s">
        <v>52</v>
      </c>
      <c r="G44" s="65"/>
      <c r="H44" s="71"/>
      <c r="I44" s="68" t="s">
        <v>95</v>
      </c>
    </row>
    <row r="45" spans="3:9" ht="15.75">
      <c r="C45" s="23">
        <v>10000037152</v>
      </c>
      <c r="D45" s="49">
        <v>51</v>
      </c>
      <c r="E45" s="50">
        <v>1992</v>
      </c>
      <c r="F45" s="65" t="s">
        <v>220</v>
      </c>
      <c r="G45" s="65"/>
      <c r="H45" s="71"/>
      <c r="I45" s="68" t="s">
        <v>95</v>
      </c>
    </row>
    <row r="46" spans="3:9" ht="15.75">
      <c r="C46" s="23">
        <v>10000037197</v>
      </c>
      <c r="D46" s="49">
        <v>52</v>
      </c>
      <c r="E46" s="50">
        <v>2000</v>
      </c>
      <c r="F46" s="65" t="s">
        <v>152</v>
      </c>
      <c r="G46" s="65"/>
      <c r="H46" s="71"/>
      <c r="I46" s="68" t="s">
        <v>95</v>
      </c>
    </row>
    <row r="47" spans="3:9" ht="15.75">
      <c r="C47" s="23">
        <v>10000037247</v>
      </c>
      <c r="D47" s="49">
        <v>53</v>
      </c>
      <c r="E47" s="50">
        <v>2003</v>
      </c>
      <c r="F47" s="65" t="s">
        <v>192</v>
      </c>
      <c r="G47" s="65"/>
      <c r="H47" s="71"/>
      <c r="I47" s="68" t="s">
        <v>95</v>
      </c>
    </row>
    <row r="48" spans="3:9" ht="15.75">
      <c r="C48" s="23">
        <v>10000037288</v>
      </c>
      <c r="D48" s="49">
        <v>54</v>
      </c>
      <c r="E48" s="50">
        <v>2003</v>
      </c>
      <c r="F48" s="65" t="s">
        <v>124</v>
      </c>
      <c r="G48" s="65"/>
      <c r="H48" s="71"/>
      <c r="I48" s="68" t="s">
        <v>95</v>
      </c>
    </row>
    <row r="49" spans="3:9" ht="15.75">
      <c r="C49" s="23">
        <v>10000037329</v>
      </c>
      <c r="D49" s="49">
        <v>55</v>
      </c>
      <c r="E49" s="50">
        <v>2003</v>
      </c>
      <c r="F49" s="65" t="s">
        <v>28</v>
      </c>
      <c r="G49" s="65"/>
      <c r="H49" s="71"/>
      <c r="I49" s="68" t="s">
        <v>95</v>
      </c>
    </row>
    <row r="50" spans="3:9" ht="15.75">
      <c r="C50" s="23">
        <v>10000037375</v>
      </c>
      <c r="D50" s="49">
        <v>56</v>
      </c>
      <c r="E50" s="50">
        <v>2003</v>
      </c>
      <c r="F50" s="65" t="s">
        <v>234</v>
      </c>
      <c r="G50" s="65"/>
      <c r="H50" s="71"/>
      <c r="I50" s="68" t="s">
        <v>95</v>
      </c>
    </row>
    <row r="51" spans="3:9" ht="15.75">
      <c r="C51" s="23">
        <v>10000037419</v>
      </c>
      <c r="D51" s="49">
        <v>57</v>
      </c>
      <c r="E51" s="50">
        <v>2003</v>
      </c>
      <c r="F51" s="65" t="s">
        <v>134</v>
      </c>
      <c r="G51" s="65"/>
      <c r="H51" s="71"/>
      <c r="I51" s="68" t="s">
        <v>95</v>
      </c>
    </row>
    <row r="52" spans="3:9" ht="15.75">
      <c r="C52" s="23">
        <v>10000037459</v>
      </c>
      <c r="D52" s="49">
        <v>58</v>
      </c>
      <c r="E52" s="50">
        <v>2003</v>
      </c>
      <c r="F52" s="65" t="s">
        <v>110</v>
      </c>
      <c r="G52" s="65"/>
      <c r="H52" s="71"/>
      <c r="I52" s="68" t="s">
        <v>95</v>
      </c>
    </row>
    <row r="53" spans="3:9" ht="15.75">
      <c r="C53" s="23">
        <v>10000037505</v>
      </c>
      <c r="D53" s="49">
        <v>59</v>
      </c>
      <c r="E53" s="50">
        <v>2003</v>
      </c>
      <c r="F53" s="65" t="s">
        <v>83</v>
      </c>
      <c r="G53" s="65"/>
      <c r="H53" s="71"/>
      <c r="I53" s="68" t="s">
        <v>95</v>
      </c>
    </row>
    <row r="54" spans="3:9" ht="15.75">
      <c r="C54" s="23">
        <v>10000037546</v>
      </c>
      <c r="D54" s="49">
        <v>61</v>
      </c>
      <c r="E54" s="50">
        <v>2003</v>
      </c>
      <c r="F54" s="65" t="s">
        <v>231</v>
      </c>
      <c r="G54" s="65"/>
      <c r="H54" s="71"/>
      <c r="I54" s="68" t="s">
        <v>95</v>
      </c>
    </row>
    <row r="55" spans="3:9" ht="15.75">
      <c r="C55" s="23">
        <v>10000037590</v>
      </c>
      <c r="D55" s="49">
        <v>62</v>
      </c>
      <c r="E55" s="50">
        <v>2004</v>
      </c>
      <c r="F55" s="65" t="s">
        <v>84</v>
      </c>
      <c r="G55" s="65"/>
      <c r="H55" s="71"/>
      <c r="I55" s="68" t="s">
        <v>95</v>
      </c>
    </row>
    <row r="56" spans="3:9" ht="15.75">
      <c r="C56" s="23">
        <v>10000037628</v>
      </c>
      <c r="D56" s="49">
        <v>63</v>
      </c>
      <c r="E56" s="50">
        <v>2003</v>
      </c>
      <c r="F56" s="65" t="s">
        <v>142</v>
      </c>
      <c r="G56" s="65"/>
      <c r="H56" s="71"/>
      <c r="I56" s="68" t="s">
        <v>95</v>
      </c>
    </row>
    <row r="57" spans="3:9" ht="15.75">
      <c r="C57" s="23">
        <v>10000037669</v>
      </c>
      <c r="D57" s="49">
        <v>64</v>
      </c>
      <c r="E57" s="50">
        <v>2003</v>
      </c>
      <c r="F57" s="65" t="s">
        <v>77</v>
      </c>
      <c r="G57" s="65"/>
      <c r="H57" s="71"/>
      <c r="I57" s="68" t="s">
        <v>95</v>
      </c>
    </row>
    <row r="58" spans="3:9" ht="15.75">
      <c r="C58" s="23">
        <v>10000037715</v>
      </c>
      <c r="D58" s="49">
        <v>65</v>
      </c>
      <c r="E58" s="50">
        <v>2003</v>
      </c>
      <c r="F58" s="65" t="s">
        <v>25</v>
      </c>
      <c r="G58" s="65"/>
      <c r="H58" s="71"/>
      <c r="I58" s="68" t="s">
        <v>95</v>
      </c>
    </row>
    <row r="59" spans="3:9" ht="15.75">
      <c r="C59" s="23">
        <v>10000037753</v>
      </c>
      <c r="D59" s="49">
        <v>66</v>
      </c>
      <c r="E59" s="50">
        <v>2004</v>
      </c>
      <c r="F59" s="65" t="s">
        <v>218</v>
      </c>
      <c r="G59" s="65"/>
      <c r="H59" s="71"/>
      <c r="I59" s="68" t="s">
        <v>95</v>
      </c>
    </row>
    <row r="60" spans="3:9" ht="15.75">
      <c r="C60" s="23">
        <v>10000037791</v>
      </c>
      <c r="D60" s="49">
        <v>67</v>
      </c>
      <c r="E60" s="50">
        <v>2003</v>
      </c>
      <c r="F60" s="65" t="s">
        <v>224</v>
      </c>
      <c r="G60" s="65"/>
      <c r="H60" s="71"/>
      <c r="I60" s="68" t="s">
        <v>95</v>
      </c>
    </row>
    <row r="61" spans="3:9" ht="15.75">
      <c r="C61" s="23">
        <v>10000037829</v>
      </c>
      <c r="D61" s="49">
        <v>68</v>
      </c>
      <c r="E61" s="50">
        <v>2005</v>
      </c>
      <c r="F61" s="65" t="s">
        <v>205</v>
      </c>
      <c r="G61" s="65"/>
      <c r="H61" s="71"/>
      <c r="I61" s="68" t="s">
        <v>95</v>
      </c>
    </row>
    <row r="62" spans="3:9" ht="15.75">
      <c r="C62" s="23">
        <v>10000037870</v>
      </c>
      <c r="D62" s="49">
        <v>69</v>
      </c>
      <c r="E62" s="50">
        <v>2006</v>
      </c>
      <c r="F62" s="65" t="s">
        <v>237</v>
      </c>
      <c r="G62" s="65"/>
      <c r="H62" s="71"/>
      <c r="I62" s="68" t="s">
        <v>95</v>
      </c>
    </row>
    <row r="63" spans="3:9" ht="15.75">
      <c r="C63" s="23">
        <v>10000037908</v>
      </c>
      <c r="D63" s="49">
        <v>70</v>
      </c>
      <c r="E63" s="50">
        <v>2004</v>
      </c>
      <c r="F63" s="65" t="s">
        <v>108</v>
      </c>
      <c r="G63" s="65"/>
      <c r="H63" s="71"/>
      <c r="I63" s="68" t="s">
        <v>95</v>
      </c>
    </row>
    <row r="64" spans="3:9" ht="15.75">
      <c r="C64" s="23">
        <v>10000037948</v>
      </c>
      <c r="D64" s="49">
        <v>71</v>
      </c>
      <c r="E64" s="50">
        <v>2005</v>
      </c>
      <c r="F64" s="65" t="s">
        <v>186</v>
      </c>
      <c r="G64" s="65"/>
      <c r="H64" s="71"/>
      <c r="I64" s="68" t="s">
        <v>95</v>
      </c>
    </row>
    <row r="65" spans="3:9" ht="15.75">
      <c r="C65" s="23">
        <v>10000037989</v>
      </c>
      <c r="D65" s="49">
        <v>72</v>
      </c>
      <c r="E65" s="50">
        <v>2005</v>
      </c>
      <c r="F65" s="65" t="s">
        <v>63</v>
      </c>
      <c r="G65" s="65"/>
      <c r="H65" s="71"/>
      <c r="I65" s="68" t="s">
        <v>95</v>
      </c>
    </row>
    <row r="66" spans="3:9" ht="15.75">
      <c r="C66" s="23">
        <v>10000038029</v>
      </c>
      <c r="D66" s="49">
        <v>73</v>
      </c>
      <c r="E66" s="50">
        <v>2005</v>
      </c>
      <c r="F66" s="65" t="s">
        <v>49</v>
      </c>
      <c r="G66" s="65"/>
      <c r="H66" s="71"/>
      <c r="I66" s="68" t="s">
        <v>95</v>
      </c>
    </row>
    <row r="67" spans="3:9" ht="15.75">
      <c r="C67" s="23">
        <v>10000038070</v>
      </c>
      <c r="D67" s="49">
        <v>74</v>
      </c>
      <c r="E67" s="50">
        <v>2005</v>
      </c>
      <c r="F67" s="65" t="s">
        <v>115</v>
      </c>
      <c r="G67" s="65"/>
      <c r="H67" s="71"/>
      <c r="I67" s="68" t="s">
        <v>95</v>
      </c>
    </row>
    <row r="68" spans="3:9" ht="15.75">
      <c r="C68" s="23">
        <v>10000038111</v>
      </c>
      <c r="D68" s="49">
        <v>75</v>
      </c>
      <c r="E68" s="50">
        <v>2005</v>
      </c>
      <c r="F68" s="65" t="s">
        <v>197</v>
      </c>
      <c r="G68" s="65"/>
      <c r="H68" s="71"/>
      <c r="I68" s="68" t="s">
        <v>95</v>
      </c>
    </row>
    <row r="69" spans="3:9" ht="15.75">
      <c r="C69" s="23">
        <v>10000038151</v>
      </c>
      <c r="D69" s="49">
        <v>76</v>
      </c>
      <c r="E69" s="50">
        <v>2005</v>
      </c>
      <c r="F69" s="65" t="s">
        <v>30</v>
      </c>
      <c r="G69" s="65"/>
      <c r="H69" s="71"/>
      <c r="I69" s="68" t="s">
        <v>95</v>
      </c>
    </row>
    <row r="70" spans="3:9" ht="15.75">
      <c r="C70" s="23">
        <v>10000038189</v>
      </c>
      <c r="D70" s="49">
        <v>77</v>
      </c>
      <c r="E70" s="50">
        <v>2006</v>
      </c>
      <c r="F70" s="65" t="s">
        <v>229</v>
      </c>
      <c r="G70" s="65"/>
      <c r="H70" s="71"/>
      <c r="I70" s="68" t="s">
        <v>95</v>
      </c>
    </row>
    <row r="71" spans="3:9" ht="15.75">
      <c r="C71" s="23">
        <v>10000038248</v>
      </c>
      <c r="D71" s="49">
        <v>78</v>
      </c>
      <c r="E71" s="50">
        <v>2006</v>
      </c>
      <c r="F71" s="65" t="s">
        <v>223</v>
      </c>
      <c r="G71" s="65"/>
      <c r="H71" s="71"/>
      <c r="I71" s="68" t="s">
        <v>95</v>
      </c>
    </row>
    <row r="72" spans="3:9" ht="15.75">
      <c r="C72" s="23">
        <v>10000038286</v>
      </c>
      <c r="D72" s="49">
        <v>79</v>
      </c>
      <c r="E72" s="50">
        <v>2006</v>
      </c>
      <c r="F72" s="65" t="s">
        <v>76</v>
      </c>
      <c r="G72" s="65"/>
      <c r="H72" s="71"/>
      <c r="I72" s="68" t="s">
        <v>95</v>
      </c>
    </row>
    <row r="73" spans="3:9" ht="15.75">
      <c r="C73" s="23">
        <v>10000038324</v>
      </c>
      <c r="D73" s="49">
        <v>80</v>
      </c>
      <c r="E73" s="50">
        <v>2006</v>
      </c>
      <c r="F73" s="65" t="s">
        <v>34</v>
      </c>
      <c r="G73" s="65"/>
      <c r="H73" s="71"/>
      <c r="I73" s="68" t="s">
        <v>95</v>
      </c>
    </row>
    <row r="74" spans="3:9" ht="15.75">
      <c r="C74" s="23">
        <v>10000038362</v>
      </c>
      <c r="D74" s="49">
        <v>81</v>
      </c>
      <c r="E74" s="50">
        <v>2006</v>
      </c>
      <c r="F74" s="65" t="s">
        <v>167</v>
      </c>
      <c r="G74" s="65"/>
      <c r="H74" s="71"/>
      <c r="I74" s="68" t="s">
        <v>95</v>
      </c>
    </row>
    <row r="75" spans="3:9" ht="15.75">
      <c r="C75" s="23">
        <v>10000038401</v>
      </c>
      <c r="D75" s="49">
        <v>82</v>
      </c>
      <c r="E75" s="50">
        <v>2006</v>
      </c>
      <c r="F75" s="65" t="s">
        <v>203</v>
      </c>
      <c r="G75" s="65"/>
      <c r="H75" s="71"/>
      <c r="I75" s="68" t="s">
        <v>95</v>
      </c>
    </row>
    <row r="76" spans="3:9" ht="15.75">
      <c r="C76" s="23">
        <v>10000038439</v>
      </c>
      <c r="D76" s="49">
        <v>83</v>
      </c>
      <c r="E76" s="50">
        <v>2007</v>
      </c>
      <c r="F76" s="65" t="s">
        <v>196</v>
      </c>
      <c r="G76" s="65"/>
      <c r="H76" s="71"/>
      <c r="I76" s="68" t="s">
        <v>95</v>
      </c>
    </row>
    <row r="77" spans="3:9" ht="15.75">
      <c r="C77" s="23">
        <v>10000038481</v>
      </c>
      <c r="D77" s="49">
        <v>84</v>
      </c>
      <c r="E77" s="50">
        <v>2007</v>
      </c>
      <c r="F77" s="65" t="s">
        <v>238</v>
      </c>
      <c r="G77" s="65"/>
      <c r="H77" s="71"/>
      <c r="I77" s="68" t="s">
        <v>95</v>
      </c>
    </row>
    <row r="78" spans="3:9" ht="15.75">
      <c r="C78" s="23">
        <v>10000038519</v>
      </c>
      <c r="D78" s="49">
        <v>85</v>
      </c>
      <c r="E78" s="50">
        <v>2007</v>
      </c>
      <c r="F78" s="65" t="s">
        <v>69</v>
      </c>
      <c r="G78" s="65"/>
      <c r="H78" s="71"/>
      <c r="I78" s="68" t="s">
        <v>95</v>
      </c>
    </row>
    <row r="79" spans="3:9" ht="15.75">
      <c r="C79" s="23">
        <v>10000038557</v>
      </c>
      <c r="D79" s="49">
        <v>87</v>
      </c>
      <c r="E79" s="50">
        <v>2007</v>
      </c>
      <c r="F79" s="65" t="s">
        <v>24</v>
      </c>
      <c r="G79" s="65"/>
      <c r="H79" s="71"/>
      <c r="I79" s="68" t="s">
        <v>95</v>
      </c>
    </row>
    <row r="80" spans="3:9" ht="15.75">
      <c r="C80" s="23">
        <v>10000038598</v>
      </c>
      <c r="D80" s="49">
        <v>88</v>
      </c>
      <c r="E80" s="50">
        <v>2007</v>
      </c>
      <c r="F80" s="65" t="s">
        <v>118</v>
      </c>
      <c r="G80" s="65"/>
      <c r="H80" s="71"/>
      <c r="I80" s="68" t="s">
        <v>95</v>
      </c>
    </row>
    <row r="81" spans="3:9" ht="15.75">
      <c r="C81" s="23">
        <v>10000038638</v>
      </c>
      <c r="D81" s="49">
        <v>89</v>
      </c>
      <c r="E81" s="50">
        <v>2007</v>
      </c>
      <c r="F81" s="65" t="s">
        <v>222</v>
      </c>
      <c r="G81" s="65"/>
      <c r="H81" s="71"/>
      <c r="I81" s="68" t="s">
        <v>95</v>
      </c>
    </row>
    <row r="82" spans="3:9" ht="15.75">
      <c r="C82" s="23">
        <v>10000038676</v>
      </c>
      <c r="D82" s="49">
        <v>95</v>
      </c>
      <c r="E82" s="50">
        <v>2007</v>
      </c>
      <c r="F82" s="65" t="s">
        <v>100</v>
      </c>
      <c r="G82" s="65"/>
      <c r="H82" s="71"/>
      <c r="I82" s="68" t="s">
        <v>95</v>
      </c>
    </row>
    <row r="83" spans="3:9" ht="15.75">
      <c r="C83" s="23">
        <v>10000038715</v>
      </c>
      <c r="D83" s="49">
        <v>97</v>
      </c>
      <c r="E83" s="50">
        <v>2007</v>
      </c>
      <c r="F83" s="65" t="s">
        <v>151</v>
      </c>
      <c r="G83" s="65"/>
      <c r="H83" s="71"/>
      <c r="I83" s="68" t="s">
        <v>95</v>
      </c>
    </row>
    <row r="84" spans="3:9" ht="15.75">
      <c r="C84" s="23">
        <v>10000038754</v>
      </c>
      <c r="D84" s="49">
        <v>98</v>
      </c>
      <c r="E84" s="50">
        <v>2008</v>
      </c>
      <c r="F84" s="65" t="s">
        <v>13</v>
      </c>
      <c r="G84" s="65"/>
      <c r="H84" s="71"/>
      <c r="I84" s="68" t="s">
        <v>95</v>
      </c>
    </row>
    <row r="85" spans="3:9" ht="15.75">
      <c r="C85" s="23">
        <v>10000038795</v>
      </c>
      <c r="D85" s="49">
        <v>99</v>
      </c>
      <c r="E85" s="50">
        <v>2008</v>
      </c>
      <c r="F85" s="65" t="s">
        <v>97</v>
      </c>
      <c r="G85" s="65"/>
      <c r="H85" s="71"/>
      <c r="I85" s="68" t="s">
        <v>95</v>
      </c>
    </row>
    <row r="86" spans="3:9" ht="15.75">
      <c r="C86" s="23">
        <v>10000038834</v>
      </c>
      <c r="D86" s="49">
        <v>100</v>
      </c>
      <c r="E86" s="50">
        <v>2008</v>
      </c>
      <c r="F86" s="65" t="s">
        <v>0</v>
      </c>
      <c r="G86" s="65"/>
      <c r="H86" s="71"/>
      <c r="I86" s="68" t="s">
        <v>95</v>
      </c>
    </row>
    <row r="87" spans="3:9" ht="15.75">
      <c r="C87" s="23">
        <v>10000038872</v>
      </c>
      <c r="D87" s="49">
        <v>101</v>
      </c>
      <c r="E87" s="50">
        <v>2008</v>
      </c>
      <c r="F87" s="65" t="s">
        <v>141</v>
      </c>
      <c r="G87" s="65"/>
      <c r="H87" s="71"/>
      <c r="I87" s="68" t="s">
        <v>95</v>
      </c>
    </row>
    <row r="88" spans="3:9" ht="15.75">
      <c r="C88" s="23">
        <v>10000038912</v>
      </c>
      <c r="D88" s="49">
        <v>107</v>
      </c>
      <c r="E88" s="50">
        <v>2008</v>
      </c>
      <c r="F88" s="65" t="s">
        <v>12</v>
      </c>
      <c r="G88" s="65"/>
      <c r="H88" s="71"/>
      <c r="I88" s="68" t="s">
        <v>95</v>
      </c>
    </row>
    <row r="89" spans="3:9" ht="15.75">
      <c r="C89" s="23">
        <v>10000039075</v>
      </c>
      <c r="D89" s="49">
        <v>43</v>
      </c>
      <c r="E89" s="50">
        <v>1956</v>
      </c>
      <c r="F89" s="65" t="s">
        <v>73</v>
      </c>
      <c r="G89" s="65"/>
      <c r="H89" s="71"/>
      <c r="I89" s="68" t="s">
        <v>95</v>
      </c>
    </row>
    <row r="90" spans="3:9" ht="15.75">
      <c r="C90" s="23">
        <v>10000039173</v>
      </c>
      <c r="D90" s="49">
        <v>102</v>
      </c>
      <c r="E90" s="50">
        <v>2009</v>
      </c>
      <c r="F90" s="65" t="s">
        <v>156</v>
      </c>
      <c r="G90" s="65"/>
      <c r="H90" s="71"/>
      <c r="I90" s="68" t="s">
        <v>95</v>
      </c>
    </row>
    <row r="91" spans="3:9" ht="15.75">
      <c r="C91" s="23">
        <v>10000039192</v>
      </c>
      <c r="D91" s="49">
        <v>104</v>
      </c>
      <c r="E91" s="50">
        <v>2009</v>
      </c>
      <c r="F91" s="65" t="s">
        <v>153</v>
      </c>
      <c r="G91" s="65"/>
      <c r="H91" s="71"/>
      <c r="I91" s="68" t="s">
        <v>95</v>
      </c>
    </row>
    <row r="92" spans="3:9" ht="15.75">
      <c r="C92" s="23">
        <v>10000039230</v>
      </c>
      <c r="D92" s="49">
        <v>86</v>
      </c>
      <c r="E92" s="50">
        <v>2009</v>
      </c>
      <c r="F92" s="65" t="s">
        <v>18</v>
      </c>
      <c r="G92" s="65"/>
      <c r="H92" s="71"/>
      <c r="I92" s="68" t="s">
        <v>95</v>
      </c>
    </row>
    <row r="93" spans="3:9" ht="15.75">
      <c r="C93" s="23">
        <v>10000039268</v>
      </c>
      <c r="D93" s="49">
        <v>6</v>
      </c>
      <c r="E93" s="50">
        <v>1985</v>
      </c>
      <c r="F93" s="65" t="s">
        <v>125</v>
      </c>
      <c r="G93" s="65"/>
      <c r="H93" s="71"/>
      <c r="I93" s="68" t="s">
        <v>95</v>
      </c>
    </row>
    <row r="94" spans="3:9" ht="15.75">
      <c r="C94" s="23">
        <v>10000039575</v>
      </c>
      <c r="D94" s="49">
        <v>105</v>
      </c>
      <c r="E94" s="50">
        <v>2009</v>
      </c>
      <c r="F94" s="65" t="s">
        <v>161</v>
      </c>
      <c r="G94" s="65"/>
      <c r="H94" s="71"/>
      <c r="I94" s="68" t="s">
        <v>95</v>
      </c>
    </row>
    <row r="95" spans="3:9" ht="15.75">
      <c r="C95" s="23">
        <v>10000042406</v>
      </c>
      <c r="D95" s="49">
        <v>111</v>
      </c>
      <c r="E95" s="50">
        <v>2009</v>
      </c>
      <c r="F95" s="65" t="s">
        <v>178</v>
      </c>
      <c r="G95" s="65"/>
      <c r="H95" s="71"/>
      <c r="I95" s="68" t="s">
        <v>95</v>
      </c>
    </row>
    <row r="96" spans="3:9" ht="15.75">
      <c r="C96" s="23">
        <v>10000042973</v>
      </c>
      <c r="D96" s="49">
        <v>110</v>
      </c>
      <c r="E96" s="50">
        <v>2009</v>
      </c>
      <c r="F96" s="65" t="s">
        <v>111</v>
      </c>
      <c r="G96" s="65"/>
      <c r="H96" s="71"/>
      <c r="I96" s="68" t="s">
        <v>95</v>
      </c>
    </row>
    <row r="97" spans="3:9" ht="15.75">
      <c r="C97" s="23">
        <v>10000044094</v>
      </c>
      <c r="D97" s="49">
        <v>112</v>
      </c>
      <c r="E97" s="50">
        <v>2009</v>
      </c>
      <c r="F97" s="65" t="s">
        <v>232</v>
      </c>
      <c r="G97" s="65"/>
      <c r="H97" s="71"/>
      <c r="I97" s="68" t="s">
        <v>95</v>
      </c>
    </row>
    <row r="98" spans="3:9" ht="15.75">
      <c r="C98" s="23">
        <v>10000044367</v>
      </c>
      <c r="D98" s="49">
        <v>113</v>
      </c>
      <c r="E98" s="50">
        <v>2009</v>
      </c>
      <c r="F98" s="65" t="s">
        <v>209</v>
      </c>
      <c r="G98" s="65"/>
      <c r="H98" s="71"/>
      <c r="I98" s="68" t="s">
        <v>95</v>
      </c>
    </row>
    <row r="99" spans="3:9" ht="15.75">
      <c r="C99" s="23">
        <v>10000051378</v>
      </c>
      <c r="D99" s="49">
        <v>114</v>
      </c>
      <c r="E99" s="50">
        <v>2010</v>
      </c>
      <c r="F99" s="65" t="s">
        <v>187</v>
      </c>
      <c r="G99" s="65"/>
      <c r="H99" s="71"/>
      <c r="I99" s="68" t="s">
        <v>95</v>
      </c>
    </row>
    <row r="100" spans="3:9" ht="15.75">
      <c r="C100" s="23">
        <v>10000051715</v>
      </c>
      <c r="D100" s="49">
        <v>115</v>
      </c>
      <c r="E100" s="50">
        <v>2010</v>
      </c>
      <c r="F100" s="65" t="s">
        <v>29</v>
      </c>
      <c r="G100" s="65"/>
      <c r="H100" s="71"/>
      <c r="I100" s="68" t="s">
        <v>95</v>
      </c>
    </row>
    <row r="101" spans="3:9" ht="15.75">
      <c r="C101" s="23">
        <v>10000052842</v>
      </c>
      <c r="D101" s="49">
        <v>116</v>
      </c>
      <c r="E101" s="50">
        <v>2010</v>
      </c>
      <c r="F101" s="65" t="s">
        <v>26</v>
      </c>
      <c r="G101" s="65"/>
      <c r="H101" s="71"/>
      <c r="I101" s="68" t="s">
        <v>95</v>
      </c>
    </row>
    <row r="102" spans="3:9" ht="15.75">
      <c r="C102" s="23">
        <v>10000053106</v>
      </c>
      <c r="D102" s="49">
        <v>117</v>
      </c>
      <c r="E102" s="50">
        <v>2011</v>
      </c>
      <c r="F102" s="65" t="s">
        <v>219</v>
      </c>
      <c r="G102" s="65"/>
      <c r="H102" s="71"/>
      <c r="I102" s="68" t="s">
        <v>95</v>
      </c>
    </row>
    <row r="103" spans="3:9" ht="15.75">
      <c r="C103" s="23">
        <v>10000068431</v>
      </c>
      <c r="D103" s="49">
        <v>118</v>
      </c>
      <c r="E103" s="50">
        <v>2011</v>
      </c>
      <c r="F103" s="65" t="s">
        <v>35</v>
      </c>
      <c r="G103" s="65"/>
      <c r="H103" s="71"/>
      <c r="I103" s="68" t="s">
        <v>95</v>
      </c>
    </row>
    <row r="104" spans="3:9" ht="15.75">
      <c r="C104" s="23">
        <v>10000068748</v>
      </c>
      <c r="D104" s="49">
        <v>119</v>
      </c>
      <c r="E104" s="50">
        <v>2011</v>
      </c>
      <c r="F104" s="65" t="s">
        <v>7</v>
      </c>
      <c r="G104" s="65"/>
      <c r="H104" s="71"/>
      <c r="I104" s="68" t="s">
        <v>95</v>
      </c>
    </row>
    <row r="105" spans="3:9" ht="15.75">
      <c r="C105" s="23">
        <v>10000069334</v>
      </c>
      <c r="D105" s="49">
        <v>92</v>
      </c>
      <c r="E105" s="50">
        <v>2011</v>
      </c>
      <c r="F105" s="65" t="s">
        <v>64</v>
      </c>
      <c r="G105" s="65"/>
      <c r="H105" s="71"/>
      <c r="I105" s="68" t="s">
        <v>95</v>
      </c>
    </row>
    <row r="106" spans="3:9" ht="15.75">
      <c r="C106" s="23">
        <v>10000070112</v>
      </c>
      <c r="D106" s="49">
        <v>121</v>
      </c>
      <c r="E106" s="50">
        <v>2011</v>
      </c>
      <c r="F106" s="65" t="s">
        <v>61</v>
      </c>
      <c r="G106" s="65"/>
      <c r="H106" s="71"/>
      <c r="I106" s="68" t="s">
        <v>95</v>
      </c>
    </row>
    <row r="107" spans="3:9" ht="15.75">
      <c r="C107" s="23">
        <v>10000077488</v>
      </c>
      <c r="D107" s="49">
        <v>120</v>
      </c>
      <c r="E107" s="50">
        <v>2011</v>
      </c>
      <c r="F107" s="65" t="s">
        <v>82</v>
      </c>
      <c r="G107" s="65"/>
      <c r="H107" s="71"/>
      <c r="I107" s="68" t="s">
        <v>95</v>
      </c>
    </row>
    <row r="108" spans="3:9" ht="15.75">
      <c r="C108" s="23">
        <v>10000078619</v>
      </c>
      <c r="D108" s="49">
        <v>13</v>
      </c>
      <c r="E108" s="50">
        <v>1961</v>
      </c>
      <c r="F108" s="65" t="s">
        <v>90</v>
      </c>
      <c r="G108" s="65"/>
      <c r="H108" s="71"/>
      <c r="I108" s="68" t="s">
        <v>95</v>
      </c>
    </row>
    <row r="109" spans="3:9" ht="15.75">
      <c r="C109" s="23">
        <v>10000078729</v>
      </c>
      <c r="D109" s="49">
        <v>14</v>
      </c>
      <c r="E109" s="50">
        <v>1963</v>
      </c>
      <c r="F109" s="65" t="s">
        <v>202</v>
      </c>
      <c r="G109" s="65"/>
      <c r="H109" s="71"/>
      <c r="I109" s="68" t="s">
        <v>95</v>
      </c>
    </row>
    <row r="110" spans="3:9" ht="15.75">
      <c r="C110" s="23">
        <v>10000080833</v>
      </c>
      <c r="D110" s="49">
        <v>16</v>
      </c>
      <c r="E110" s="50">
        <v>1963</v>
      </c>
      <c r="F110" s="65" t="s">
        <v>39</v>
      </c>
      <c r="G110" s="65"/>
      <c r="H110" s="71"/>
      <c r="I110" s="68" t="s">
        <v>95</v>
      </c>
    </row>
    <row r="111" spans="3:9" ht="15.75">
      <c r="C111" s="23">
        <v>10000080971</v>
      </c>
      <c r="D111" s="49">
        <v>32</v>
      </c>
      <c r="E111" s="50">
        <v>1993</v>
      </c>
      <c r="F111" s="65" t="s">
        <v>133</v>
      </c>
      <c r="G111" s="65"/>
      <c r="H111" s="71"/>
      <c r="I111" s="68" t="s">
        <v>95</v>
      </c>
    </row>
    <row r="112" spans="3:9" ht="15.75">
      <c r="C112" s="23">
        <v>10000081056</v>
      </c>
      <c r="D112" s="49">
        <v>42</v>
      </c>
      <c r="E112" s="50">
        <v>1999</v>
      </c>
      <c r="F112" s="65" t="s">
        <v>107</v>
      </c>
      <c r="G112" s="65"/>
      <c r="H112" s="71"/>
      <c r="I112" s="68" t="s">
        <v>95</v>
      </c>
    </row>
    <row r="113" spans="3:9" ht="15.75">
      <c r="C113" s="23">
        <v>10000081124</v>
      </c>
      <c r="D113" s="49">
        <v>44</v>
      </c>
      <c r="E113" s="50">
        <v>1999</v>
      </c>
      <c r="F113" s="65" t="s">
        <v>41</v>
      </c>
      <c r="G113" s="65"/>
      <c r="H113" s="71"/>
      <c r="I113" s="68" t="s">
        <v>95</v>
      </c>
    </row>
    <row r="114" spans="3:9" ht="15.75">
      <c r="C114" s="23">
        <v>10000081382</v>
      </c>
      <c r="D114" s="49">
        <v>96</v>
      </c>
      <c r="E114" s="50">
        <v>2011</v>
      </c>
      <c r="F114" s="65" t="s">
        <v>116</v>
      </c>
      <c r="G114" s="65"/>
      <c r="H114" s="71"/>
      <c r="I114" s="68" t="s">
        <v>95</v>
      </c>
    </row>
    <row r="115" spans="3:9" ht="15.75">
      <c r="C115" s="23">
        <v>10000081606</v>
      </c>
      <c r="D115" s="49">
        <v>26</v>
      </c>
      <c r="E115" s="50">
        <v>1992</v>
      </c>
      <c r="F115" s="65" t="s">
        <v>46</v>
      </c>
      <c r="G115" s="65"/>
      <c r="H115" s="71"/>
      <c r="I115" s="68" t="s">
        <v>95</v>
      </c>
    </row>
    <row r="116" spans="3:9" ht="15.75">
      <c r="C116" s="23">
        <v>10000081731</v>
      </c>
      <c r="D116" s="49">
        <v>108</v>
      </c>
      <c r="E116" s="50">
        <v>2011</v>
      </c>
      <c r="F116" s="65" t="s">
        <v>11</v>
      </c>
      <c r="G116" s="65"/>
      <c r="H116" s="71"/>
      <c r="I116" s="68" t="s">
        <v>95</v>
      </c>
    </row>
    <row r="117" spans="3:9" ht="15.75">
      <c r="C117" s="23">
        <v>10000081861</v>
      </c>
      <c r="D117" s="49">
        <v>109</v>
      </c>
      <c r="E117" s="50">
        <v>2009</v>
      </c>
      <c r="F117" s="65" t="s">
        <v>236</v>
      </c>
      <c r="G117" s="65"/>
      <c r="H117" s="71"/>
      <c r="I117" s="68" t="s">
        <v>95</v>
      </c>
    </row>
    <row r="118" spans="3:9" ht="15.75">
      <c r="C118" s="23">
        <v>10000081921</v>
      </c>
      <c r="D118" s="49">
        <v>37</v>
      </c>
      <c r="E118" s="50">
        <v>1966</v>
      </c>
      <c r="F118" s="65" t="s">
        <v>60</v>
      </c>
      <c r="G118" s="65"/>
      <c r="H118" s="71"/>
      <c r="I118" s="68" t="s">
        <v>95</v>
      </c>
    </row>
    <row r="119" spans="3:9" ht="15.75">
      <c r="C119" s="23">
        <v>10000081940</v>
      </c>
      <c r="D119" s="49">
        <v>94</v>
      </c>
      <c r="E119" s="50">
        <v>2005</v>
      </c>
      <c r="F119" s="65" t="s">
        <v>189</v>
      </c>
      <c r="G119" s="65"/>
      <c r="H119" s="71"/>
      <c r="I119" s="68" t="s">
        <v>95</v>
      </c>
    </row>
    <row r="120" spans="3:9" ht="15.75">
      <c r="C120" s="23">
        <v>10000086352</v>
      </c>
      <c r="D120" s="49">
        <v>122</v>
      </c>
      <c r="E120" s="50">
        <v>2011</v>
      </c>
      <c r="F120" s="65" t="s">
        <v>158</v>
      </c>
      <c r="G120" s="65"/>
      <c r="H120" s="71"/>
      <c r="I120" s="68" t="s">
        <v>95</v>
      </c>
    </row>
    <row r="121" spans="3:9" ht="15.75">
      <c r="C121" s="23">
        <v>10000086791</v>
      </c>
      <c r="D121" s="49">
        <v>124</v>
      </c>
      <c r="E121" s="50">
        <v>2011</v>
      </c>
      <c r="F121" s="65" t="s">
        <v>37</v>
      </c>
      <c r="G121" s="65"/>
      <c r="H121" s="71"/>
      <c r="I121" s="68" t="s">
        <v>95</v>
      </c>
    </row>
    <row r="122" spans="3:9" ht="15.75">
      <c r="C122" s="23">
        <v>10000087372</v>
      </c>
      <c r="D122" s="49">
        <v>125</v>
      </c>
      <c r="E122" s="50">
        <v>2012</v>
      </c>
      <c r="F122" s="65" t="s">
        <v>66</v>
      </c>
      <c r="G122" s="65"/>
      <c r="H122" s="71"/>
      <c r="I122" s="68" t="s">
        <v>95</v>
      </c>
    </row>
    <row r="123" spans="3:9" ht="15.75">
      <c r="C123" s="23">
        <v>10000087658</v>
      </c>
      <c r="D123" s="49">
        <v>126</v>
      </c>
      <c r="E123" s="50">
        <v>2012</v>
      </c>
      <c r="F123" s="65" t="s">
        <v>127</v>
      </c>
      <c r="G123" s="65"/>
      <c r="H123" s="71"/>
      <c r="I123" s="68" t="s">
        <v>95</v>
      </c>
    </row>
    <row r="124" spans="3:9" ht="15.75">
      <c r="C124" s="23">
        <v>10000090655</v>
      </c>
      <c r="D124" s="49">
        <v>127</v>
      </c>
      <c r="E124" s="50">
        <v>2012</v>
      </c>
      <c r="F124" s="65" t="s">
        <v>45</v>
      </c>
      <c r="G124" s="65"/>
      <c r="H124" s="71"/>
      <c r="I124" s="68" t="s">
        <v>95</v>
      </c>
    </row>
    <row r="125" spans="3:9" ht="15.75">
      <c r="C125" s="23">
        <v>10000091819</v>
      </c>
      <c r="D125" s="49">
        <v>123</v>
      </c>
      <c r="E125" s="50">
        <v>2011</v>
      </c>
      <c r="F125" s="65" t="s">
        <v>215</v>
      </c>
      <c r="G125" s="65"/>
      <c r="H125" s="71"/>
      <c r="I125" s="68" t="s">
        <v>95</v>
      </c>
    </row>
    <row r="126" spans="3:9" ht="15.75">
      <c r="C126" s="23">
        <v>10000092255</v>
      </c>
      <c r="D126" s="49">
        <v>128</v>
      </c>
      <c r="E126" s="50">
        <v>2012</v>
      </c>
      <c r="F126" s="65" t="s">
        <v>53</v>
      </c>
      <c r="G126" s="65"/>
      <c r="H126" s="71"/>
      <c r="I126" s="68" t="s">
        <v>95</v>
      </c>
    </row>
    <row r="127" spans="3:9" ht="15.75">
      <c r="C127" s="23">
        <v>10000097745</v>
      </c>
      <c r="D127" s="49">
        <v>129</v>
      </c>
      <c r="E127" s="50">
        <v>2012</v>
      </c>
      <c r="F127" s="65" t="s">
        <v>181</v>
      </c>
      <c r="G127" s="65"/>
      <c r="H127" s="71"/>
      <c r="I127" s="68" t="s">
        <v>95</v>
      </c>
    </row>
    <row r="128" spans="3:9" ht="15.75">
      <c r="C128" s="23">
        <v>10000108691</v>
      </c>
      <c r="D128" s="49">
        <v>130</v>
      </c>
      <c r="E128" s="50">
        <v>2013</v>
      </c>
      <c r="F128" s="65" t="s">
        <v>184</v>
      </c>
      <c r="G128" s="65"/>
      <c r="H128" s="71"/>
      <c r="I128" s="68" t="s">
        <v>95</v>
      </c>
    </row>
    <row r="129" spans="3:9" ht="15.75">
      <c r="C129" s="23">
        <v>10000110555</v>
      </c>
      <c r="D129" s="49">
        <v>131</v>
      </c>
      <c r="E129" s="50">
        <v>2013</v>
      </c>
      <c r="F129" s="65" t="s">
        <v>36</v>
      </c>
      <c r="G129" s="65"/>
      <c r="H129" s="71"/>
      <c r="I129" s="68" t="s">
        <v>95</v>
      </c>
    </row>
    <row r="130" spans="3:9" ht="15.75">
      <c r="C130" s="23">
        <v>10000111286</v>
      </c>
      <c r="D130" s="49">
        <v>132</v>
      </c>
      <c r="E130" s="50">
        <v>2000</v>
      </c>
      <c r="F130" s="65" t="s">
        <v>96</v>
      </c>
      <c r="G130" s="65"/>
      <c r="H130" s="71"/>
      <c r="I130" s="68" t="s">
        <v>95</v>
      </c>
    </row>
    <row r="131" spans="3:9" ht="15.75">
      <c r="C131" s="23">
        <v>10000140880</v>
      </c>
      <c r="D131" s="49">
        <v>133</v>
      </c>
      <c r="E131" s="50">
        <v>2005</v>
      </c>
      <c r="F131" s="65" t="s">
        <v>3</v>
      </c>
      <c r="G131" s="65"/>
      <c r="H131" s="71"/>
      <c r="I131" s="68" t="s">
        <v>95</v>
      </c>
    </row>
    <row r="132" spans="3:9" ht="15.75">
      <c r="C132" s="23">
        <v>10000141142</v>
      </c>
      <c r="D132" s="49">
        <v>134</v>
      </c>
      <c r="E132" s="50">
        <v>2014</v>
      </c>
      <c r="F132" s="65" t="s">
        <v>221</v>
      </c>
      <c r="G132" s="65"/>
      <c r="H132" s="71"/>
      <c r="I132" s="68" t="s">
        <v>95</v>
      </c>
    </row>
    <row r="133" spans="3:9" ht="15.75">
      <c r="C133" s="23">
        <v>10000141827</v>
      </c>
      <c r="D133" s="49">
        <v>60</v>
      </c>
      <c r="E133" s="50">
        <v>2009</v>
      </c>
      <c r="F133" s="65" t="s">
        <v>200</v>
      </c>
      <c r="G133" s="65"/>
      <c r="H133" s="71"/>
      <c r="I133" s="68" t="s">
        <v>95</v>
      </c>
    </row>
    <row r="134" spans="3:9" ht="15.75">
      <c r="C134" s="23">
        <v>10000141891</v>
      </c>
      <c r="D134" s="49">
        <v>41</v>
      </c>
      <c r="E134" s="50">
        <v>1995</v>
      </c>
      <c r="F134" s="65" t="s">
        <v>170</v>
      </c>
      <c r="G134" s="65"/>
      <c r="H134" s="71"/>
      <c r="I134" s="68" t="s">
        <v>95</v>
      </c>
    </row>
    <row r="135" spans="3:9" ht="15.75">
      <c r="C135" s="23">
        <v>10000141910</v>
      </c>
      <c r="D135" s="49">
        <v>103</v>
      </c>
      <c r="E135" s="50">
        <v>2006</v>
      </c>
      <c r="F135" s="65" t="s">
        <v>103</v>
      </c>
      <c r="G135" s="65"/>
      <c r="H135" s="71"/>
      <c r="I135" s="68" t="s">
        <v>95</v>
      </c>
    </row>
    <row r="136" spans="3:9" ht="15.75">
      <c r="C136" s="23">
        <v>10000141948</v>
      </c>
      <c r="D136" s="49">
        <v>106</v>
      </c>
      <c r="E136" s="50">
        <v>2008</v>
      </c>
      <c r="F136" s="65" t="s">
        <v>177</v>
      </c>
      <c r="G136" s="65"/>
      <c r="H136" s="71"/>
      <c r="I136" s="68" t="s">
        <v>95</v>
      </c>
    </row>
    <row r="137" spans="3:9" ht="15.75">
      <c r="C137" s="23">
        <v>10000142120</v>
      </c>
      <c r="D137" s="49">
        <v>90</v>
      </c>
      <c r="E137" s="50">
        <v>2009</v>
      </c>
      <c r="F137" s="65" t="s">
        <v>149</v>
      </c>
      <c r="G137" s="65"/>
      <c r="H137" s="71"/>
      <c r="I137" s="68" t="s">
        <v>95</v>
      </c>
    </row>
    <row r="138" spans="3:9" ht="15.75">
      <c r="C138" s="23">
        <v>10000142177</v>
      </c>
      <c r="D138" s="49">
        <v>93</v>
      </c>
      <c r="E138" s="50">
        <v>2005</v>
      </c>
      <c r="F138" s="65" t="s">
        <v>44</v>
      </c>
      <c r="G138" s="65"/>
      <c r="H138" s="71"/>
      <c r="I138" s="68" t="s">
        <v>95</v>
      </c>
    </row>
    <row r="139" spans="3:9" ht="15.75">
      <c r="C139" s="23">
        <v>10000142215</v>
      </c>
      <c r="D139" s="49">
        <v>91</v>
      </c>
      <c r="E139" s="50">
        <v>2007</v>
      </c>
      <c r="F139" s="65" t="s">
        <v>182</v>
      </c>
      <c r="G139" s="65"/>
      <c r="H139" s="71"/>
      <c r="I139" s="68" t="s">
        <v>95</v>
      </c>
    </row>
    <row r="140" spans="3:9" ht="15.75">
      <c r="C140" s="23">
        <v>10000142246</v>
      </c>
      <c r="D140" s="49">
        <v>165</v>
      </c>
      <c r="E140" s="50">
        <v>2022</v>
      </c>
      <c r="F140" s="65" t="s">
        <v>104</v>
      </c>
      <c r="G140" s="65"/>
      <c r="H140" s="71"/>
      <c r="I140" s="68" t="s">
        <v>95</v>
      </c>
    </row>
    <row r="141" spans="3:9" ht="15.75">
      <c r="C141" s="23">
        <v>10000142245</v>
      </c>
      <c r="D141" s="49">
        <v>164</v>
      </c>
      <c r="E141" s="50">
        <v>2022</v>
      </c>
      <c r="F141" s="65" t="s">
        <v>230</v>
      </c>
      <c r="G141" s="65"/>
      <c r="H141" s="71"/>
      <c r="I141" s="68" t="s">
        <v>95</v>
      </c>
    </row>
    <row r="142" spans="3:9" ht="15.75">
      <c r="C142" s="23">
        <v>10000142242</v>
      </c>
      <c r="D142" s="49">
        <v>161</v>
      </c>
      <c r="E142" s="50">
        <v>2021</v>
      </c>
      <c r="F142" s="65" t="s">
        <v>191</v>
      </c>
      <c r="G142" s="65"/>
      <c r="H142" s="71"/>
      <c r="I142" s="68" t="s">
        <v>95</v>
      </c>
    </row>
    <row r="143" spans="3:9" ht="15.75">
      <c r="C143" s="23">
        <v>10000142240</v>
      </c>
      <c r="D143" s="49">
        <v>159</v>
      </c>
      <c r="E143" s="50">
        <v>2020</v>
      </c>
      <c r="F143" s="65" t="s">
        <v>79</v>
      </c>
      <c r="G143" s="65"/>
      <c r="H143" s="71"/>
      <c r="I143" s="68" t="s">
        <v>95</v>
      </c>
    </row>
    <row r="144" spans="3:9" ht="15.75">
      <c r="C144" s="23">
        <v>10000142243</v>
      </c>
      <c r="D144" s="49">
        <v>162</v>
      </c>
      <c r="E144" s="50">
        <v>2021</v>
      </c>
      <c r="F144" s="65" t="s">
        <v>43</v>
      </c>
      <c r="G144" s="65"/>
      <c r="H144" s="71"/>
      <c r="I144" s="68" t="s">
        <v>95</v>
      </c>
    </row>
    <row r="145" spans="3:9" ht="15.75">
      <c r="C145" s="23">
        <v>10000142241</v>
      </c>
      <c r="D145" s="49">
        <v>160</v>
      </c>
      <c r="E145" s="50">
        <v>2021</v>
      </c>
      <c r="F145" s="65" t="s">
        <v>162</v>
      </c>
      <c r="G145" s="65"/>
      <c r="H145" s="71"/>
      <c r="I145" s="68" t="s">
        <v>95</v>
      </c>
    </row>
    <row r="146" spans="3:9" ht="15.75">
      <c r="C146" s="23">
        <v>10000142244</v>
      </c>
      <c r="D146" s="49">
        <v>163</v>
      </c>
      <c r="E146" s="50">
        <v>2021</v>
      </c>
      <c r="F146" s="65" t="s">
        <v>117</v>
      </c>
      <c r="G146" s="65"/>
      <c r="H146" s="71"/>
      <c r="I146" s="68" t="s">
        <v>95</v>
      </c>
    </row>
    <row r="147" spans="3:9" ht="15.75">
      <c r="C147" s="23">
        <v>10000142236</v>
      </c>
      <c r="D147" s="49">
        <v>155</v>
      </c>
      <c r="E147" s="50">
        <v>2019</v>
      </c>
      <c r="F147" s="65" t="s">
        <v>91</v>
      </c>
      <c r="G147" s="65"/>
      <c r="H147" s="71"/>
      <c r="I147" s="68" t="s">
        <v>95</v>
      </c>
    </row>
    <row r="148" spans="3:9" ht="15.75">
      <c r="C148" s="23">
        <v>10000142237</v>
      </c>
      <c r="D148" s="49">
        <v>156</v>
      </c>
      <c r="E148" s="50">
        <v>2020</v>
      </c>
      <c r="F148" s="65" t="s">
        <v>57</v>
      </c>
      <c r="G148" s="65"/>
      <c r="H148" s="71"/>
      <c r="I148" s="68" t="s">
        <v>95</v>
      </c>
    </row>
    <row r="149" spans="3:9" ht="15.75">
      <c r="C149" s="23">
        <v>10000142239</v>
      </c>
      <c r="D149" s="49">
        <v>157</v>
      </c>
      <c r="E149" s="50">
        <v>2020</v>
      </c>
      <c r="F149" s="65" t="s">
        <v>146</v>
      </c>
      <c r="G149" s="65"/>
      <c r="H149" s="71"/>
      <c r="I149" s="68" t="s">
        <v>95</v>
      </c>
    </row>
    <row r="150" spans="3:9" ht="15.75">
      <c r="C150" s="23">
        <v>10000142238</v>
      </c>
      <c r="D150" s="49">
        <v>158</v>
      </c>
      <c r="E150" s="50">
        <v>2020</v>
      </c>
      <c r="F150" s="65" t="s">
        <v>225</v>
      </c>
      <c r="G150" s="65"/>
      <c r="H150" s="71"/>
      <c r="I150" s="68" t="s">
        <v>95</v>
      </c>
    </row>
    <row r="151" spans="3:9" ht="15.75">
      <c r="C151" s="23">
        <v>10000142235</v>
      </c>
      <c r="D151" s="49">
        <v>154</v>
      </c>
      <c r="E151" s="50">
        <v>2019</v>
      </c>
      <c r="F151" s="65" t="s">
        <v>206</v>
      </c>
      <c r="G151" s="65"/>
      <c r="H151" s="71"/>
      <c r="I151" s="68" t="s">
        <v>95</v>
      </c>
    </row>
    <row r="152" spans="3:9" ht="15.75">
      <c r="C152" s="23">
        <v>10000142232</v>
      </c>
      <c r="D152" s="49">
        <v>151</v>
      </c>
      <c r="E152" s="50">
        <v>2019</v>
      </c>
      <c r="F152" s="65" t="s">
        <v>19</v>
      </c>
      <c r="G152" s="65"/>
      <c r="H152" s="71"/>
      <c r="I152" s="68" t="s">
        <v>95</v>
      </c>
    </row>
    <row r="153" spans="3:9" ht="15.75">
      <c r="C153" s="23">
        <v>10000142234</v>
      </c>
      <c r="D153" s="49">
        <v>152</v>
      </c>
      <c r="E153" s="50">
        <v>2019</v>
      </c>
      <c r="F153" s="65" t="s">
        <v>72</v>
      </c>
      <c r="G153" s="65"/>
      <c r="H153" s="71"/>
      <c r="I153" s="68" t="s">
        <v>95</v>
      </c>
    </row>
    <row r="154" spans="3:9" ht="15.75">
      <c r="C154" s="23">
        <v>10000142233</v>
      </c>
      <c r="D154" s="49">
        <v>153</v>
      </c>
      <c r="E154" s="50">
        <v>2019</v>
      </c>
      <c r="F154" s="65" t="s">
        <v>159</v>
      </c>
      <c r="G154" s="65"/>
      <c r="H154" s="71"/>
      <c r="I154" s="68" t="s">
        <v>95</v>
      </c>
    </row>
    <row r="155" spans="3:9" ht="15.75">
      <c r="C155" s="23">
        <v>10000142228</v>
      </c>
      <c r="D155" s="49">
        <v>147</v>
      </c>
      <c r="E155" s="50">
        <v>2018</v>
      </c>
      <c r="F155" s="65" t="s">
        <v>207</v>
      </c>
      <c r="G155" s="65"/>
      <c r="H155" s="71"/>
      <c r="I155" s="68" t="s">
        <v>95</v>
      </c>
    </row>
    <row r="156" spans="3:9" ht="15.75">
      <c r="C156" s="23">
        <v>10000142231</v>
      </c>
      <c r="D156" s="49">
        <v>149</v>
      </c>
      <c r="E156" s="50">
        <v>2017</v>
      </c>
      <c r="F156" s="65" t="s">
        <v>56</v>
      </c>
      <c r="G156" s="65"/>
      <c r="H156" s="71"/>
      <c r="I156" s="68" t="s">
        <v>95</v>
      </c>
    </row>
    <row r="157" spans="3:9" ht="15.75">
      <c r="C157" s="23">
        <v>10000142230</v>
      </c>
      <c r="D157" s="49">
        <v>150</v>
      </c>
      <c r="E157" s="50">
        <v>2018</v>
      </c>
      <c r="F157" s="65" t="s">
        <v>8</v>
      </c>
      <c r="G157" s="65"/>
      <c r="H157" s="71"/>
      <c r="I157" s="68" t="s">
        <v>95</v>
      </c>
    </row>
    <row r="158" spans="3:9" ht="15.75">
      <c r="C158" s="23">
        <v>10000142229</v>
      </c>
      <c r="D158" s="49">
        <v>148</v>
      </c>
      <c r="E158" s="50">
        <v>2018</v>
      </c>
      <c r="F158" s="65" t="s">
        <v>119</v>
      </c>
      <c r="G158" s="65"/>
      <c r="H158" s="71"/>
      <c r="I158" s="68" t="s">
        <v>95</v>
      </c>
    </row>
    <row r="159" spans="3:9" ht="15.75">
      <c r="C159" s="23">
        <v>10000142227</v>
      </c>
      <c r="D159" s="49">
        <v>146</v>
      </c>
      <c r="E159" s="50">
        <v>2017</v>
      </c>
      <c r="F159" s="65" t="s">
        <v>233</v>
      </c>
      <c r="G159" s="65"/>
      <c r="H159" s="71"/>
      <c r="I159" s="68" t="s">
        <v>95</v>
      </c>
    </row>
    <row r="160" spans="3:9" ht="15.75">
      <c r="C160" s="23">
        <v>10000142224</v>
      </c>
      <c r="D160" s="49">
        <v>143</v>
      </c>
      <c r="E160" s="50">
        <v>2009</v>
      </c>
      <c r="F160" s="65" t="s">
        <v>16</v>
      </c>
      <c r="G160" s="65"/>
      <c r="H160" s="71"/>
      <c r="I160" s="68" t="s">
        <v>95</v>
      </c>
    </row>
    <row r="161" spans="3:9" ht="15.75">
      <c r="C161" s="23">
        <v>10000142226</v>
      </c>
      <c r="D161" s="49">
        <v>145</v>
      </c>
      <c r="E161" s="50">
        <v>2017</v>
      </c>
      <c r="F161" s="65" t="s">
        <v>70</v>
      </c>
      <c r="G161" s="65"/>
      <c r="H161" s="71"/>
      <c r="I161" s="68" t="s">
        <v>95</v>
      </c>
    </row>
    <row r="162" spans="3:9" ht="15.75">
      <c r="C162" s="23">
        <v>10000142225</v>
      </c>
      <c r="D162" s="49">
        <v>144</v>
      </c>
      <c r="E162" s="50">
        <v>2002</v>
      </c>
      <c r="F162" s="65" t="s">
        <v>55</v>
      </c>
      <c r="G162" s="65"/>
      <c r="H162" s="71"/>
      <c r="I162" s="68" t="s">
        <v>95</v>
      </c>
    </row>
    <row r="163" spans="3:9" ht="15.75">
      <c r="C163" s="23">
        <v>10000142220</v>
      </c>
      <c r="D163" s="49">
        <v>137</v>
      </c>
      <c r="E163" s="50">
        <v>2015</v>
      </c>
      <c r="F163" s="65" t="s">
        <v>58</v>
      </c>
      <c r="G163" s="65"/>
      <c r="H163" s="71"/>
      <c r="I163" s="68" t="s">
        <v>95</v>
      </c>
    </row>
    <row r="164" spans="3:9" ht="15.75">
      <c r="C164" s="23">
        <v>10000142223</v>
      </c>
      <c r="D164" s="49">
        <v>141</v>
      </c>
      <c r="E164" s="50">
        <v>2016</v>
      </c>
      <c r="F164" s="65" t="s">
        <v>32</v>
      </c>
      <c r="G164" s="65"/>
      <c r="H164" s="71"/>
      <c r="I164" s="68" t="s">
        <v>95</v>
      </c>
    </row>
    <row r="165" spans="3:9" ht="15.75">
      <c r="C165" s="23">
        <v>10000142222</v>
      </c>
      <c r="D165" s="49">
        <v>142</v>
      </c>
      <c r="E165" s="50">
        <v>2016</v>
      </c>
      <c r="F165" s="65" t="s">
        <v>198</v>
      </c>
      <c r="G165" s="65"/>
      <c r="H165" s="71"/>
      <c r="I165" s="68" t="s">
        <v>95</v>
      </c>
    </row>
    <row r="166" spans="3:9" ht="15.75">
      <c r="C166" s="23">
        <v>10000142218</v>
      </c>
      <c r="D166" s="49">
        <v>139</v>
      </c>
      <c r="E166" s="50">
        <v>2015</v>
      </c>
      <c r="F166" s="65" t="s">
        <v>172</v>
      </c>
      <c r="G166" s="65"/>
      <c r="H166" s="71"/>
      <c r="I166" s="68" t="s">
        <v>95</v>
      </c>
    </row>
    <row r="167" spans="3:9" ht="15.75">
      <c r="C167" s="23">
        <v>10000142219</v>
      </c>
      <c r="D167" s="49">
        <v>138</v>
      </c>
      <c r="E167" s="50">
        <v>2015</v>
      </c>
      <c r="F167" s="65" t="s">
        <v>89</v>
      </c>
      <c r="G167" s="65"/>
      <c r="H167" s="71"/>
      <c r="I167" s="68" t="s">
        <v>95</v>
      </c>
    </row>
    <row r="168" spans="3:9" ht="15.75">
      <c r="C168" s="23">
        <v>10000142221</v>
      </c>
      <c r="D168" s="49">
        <v>140</v>
      </c>
      <c r="E168" s="50">
        <v>2005</v>
      </c>
      <c r="F168" s="65" t="s">
        <v>216</v>
      </c>
      <c r="G168" s="65"/>
      <c r="H168" s="71"/>
      <c r="I168" s="68" t="s">
        <v>95</v>
      </c>
    </row>
    <row r="169" spans="3:9" ht="15.75">
      <c r="C169" s="23">
        <v>10000142216</v>
      </c>
      <c r="D169" s="49">
        <v>135</v>
      </c>
      <c r="E169" s="50">
        <v>2005</v>
      </c>
      <c r="F169" s="65" t="s">
        <v>179</v>
      </c>
      <c r="G169" s="65"/>
      <c r="H169" s="71"/>
      <c r="I169" s="68" t="s">
        <v>95</v>
      </c>
    </row>
    <row r="170" spans="3:9" ht="16.5" thickBot="1">
      <c r="C170" s="20">
        <v>10000142217</v>
      </c>
      <c r="D170" s="51">
        <v>136</v>
      </c>
      <c r="E170" s="52">
        <v>2005</v>
      </c>
      <c r="F170" s="66" t="s">
        <v>102</v>
      </c>
      <c r="G170" s="66"/>
      <c r="H170" s="72"/>
      <c r="I170" s="69" t="s">
        <v>95</v>
      </c>
    </row>
    <row r="171" ht="15.75" thickTop="1"/>
    <row r="172" spans="3:8" ht="30" customHeight="1">
      <c r="C172" s="24"/>
      <c r="D172" s="24"/>
      <c r="E172" s="24" t="str">
        <f>"Итого на 01.01."&amp;YEAR_TO+1&amp;" г."</f>
        <v>Итого на 01.01.2101 г.</v>
      </c>
      <c r="F172" s="63" t="s">
        <v>99</v>
      </c>
      <c r="G172" s="4" t="s">
        <v>4</v>
      </c>
      <c r="H172" s="4"/>
    </row>
    <row r="173" ht="15">
      <c r="F173" s="29" t="s">
        <v>188</v>
      </c>
    </row>
    <row r="174" ht="9.75" customHeight="1"/>
    <row r="175" spans="3:8" ht="30" customHeight="1">
      <c r="C175" s="30"/>
      <c r="D175" s="30"/>
      <c r="E175" s="24" t="str">
        <f>"в т.ч. поступило за "&amp;YEAR_TO+0&amp;" г."</f>
        <v>в т.ч. поступило за 2100 г.</v>
      </c>
      <c r="F175" s="63" t="s">
        <v>185</v>
      </c>
      <c r="G175" s="4" t="s">
        <v>4</v>
      </c>
      <c r="H175" s="4"/>
    </row>
    <row r="176" ht="20.25" customHeight="1">
      <c r="F176" s="29" t="s">
        <v>188</v>
      </c>
    </row>
    <row r="177" spans="3:8" ht="30" customHeight="1">
      <c r="C177" s="24"/>
      <c r="D177" s="24"/>
      <c r="E177" s="24" t="str">
        <f>"Выбыло за "&amp;YEAR_TO+0&amp;" г."</f>
        <v>Выбыло за 2100 г.</v>
      </c>
      <c r="F177" s="63" t="s">
        <v>185</v>
      </c>
      <c r="G177" s="4" t="s">
        <v>4</v>
      </c>
      <c r="H177" s="4"/>
    </row>
    <row r="178" ht="15">
      <c r="F178" s="29" t="s">
        <v>188</v>
      </c>
    </row>
    <row r="180" spans="5:7" ht="15.75">
      <c r="E180" s="61" t="s">
        <v>114</v>
      </c>
      <c r="F180" s="28"/>
      <c r="G180" t="s">
        <v>137</v>
      </c>
    </row>
    <row r="181" ht="15.75">
      <c r="E181" s="62"/>
    </row>
    <row r="182" spans="5:6" ht="15.75">
      <c r="E182" s="62" t="s">
        <v>148</v>
      </c>
      <c r="F182" s="60">
        <f>TODAY()</f>
        <v>0</v>
      </c>
    </row>
  </sheetData>
  <mergeCells count="1">
    <mergeCell ref="C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1"/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241</v>
      </c>
    </row>
    <row r="3" spans="2:4" ht="210.75" thickBot="1">
      <c r="B3" s="81" t="s">
        <v>47</v>
      </c>
      <c r="C3" s="82" t="s">
        <v>173</v>
      </c>
      <c r="D3" t="s">
        <v>128</v>
      </c>
    </row>
    <row r="4" spans="2:3" ht="15.75" thickBot="1">
      <c r="B4" s="83" t="s">
        <v>88</v>
      </c>
      <c r="C4" s="84" t="s">
        <v>23</v>
      </c>
    </row>
    <row r="5" ht="27.75" customHeight="1" thickBot="1">
      <c r="B5" s="4" t="s">
        <v>212</v>
      </c>
    </row>
    <row r="6" spans="2:4" s="55" customFormat="1" ht="33.75" customHeight="1" thickBot="1">
      <c r="B6" s="53" t="str">
        <f>"Итого на 01.01."&amp;YEAR_TO+1&amp;" г."</f>
        <v>Итого на 01.01.2101 г.</v>
      </c>
      <c r="C6" s="54" t="str">
        <f>"SELECT "&amp;FUND_COUNT_ALL-FUND_COUNT_RETIRED_ALL&amp;"  as QtyRows "</f>
        <v>SELECT 0  as QtyRows </v>
      </c>
      <c r="D6" s="57"/>
    </row>
    <row r="7" spans="2:4" s="55" customFormat="1" ht="29.25" customHeight="1" thickBot="1">
      <c r="B7" s="58" t="s">
        <v>160</v>
      </c>
      <c r="C7" s="59" t="str">
        <f>"SELECT "&amp;FUND_COUNT_RETIRED&amp;"  as QtyRows "</f>
        <v>SELECT 0  as QtyRows </v>
      </c>
      <c r="D7" s="56"/>
    </row>
    <row r="8" spans="2:3" ht="27.75" customHeight="1" thickBot="1">
      <c r="B8" s="3" t="s">
        <v>62</v>
      </c>
      <c r="C8" s="27" t="str">
        <f>"SELECT "&amp;FUND_COUNT_RECEIPT&amp;" AS QtyRows"</f>
        <v>SELECT 0 AS QtyRows</v>
      </c>
    </row>
    <row r="10" spans="2:4" ht="15.75" thickBot="1">
      <c r="B10" t="s">
        <v>154</v>
      </c>
      <c r="D10" t="s">
        <v>190</v>
      </c>
    </row>
    <row r="11" spans="2:5" ht="189" customHeight="1" thickBot="1">
      <c r="B11" s="3" t="s">
        <v>204</v>
      </c>
      <c r="C11" s="1" t="s">
        <v>144</v>
      </c>
      <c r="D11" s="1" t="s">
        <v>59</v>
      </c>
      <c r="E11" s="1" t="s">
        <v>17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5</v>
      </c>
    </row>
    <row r="3" spans="3:6" ht="34.5" customHeight="1" thickBot="1">
      <c r="C3" s="32" t="s">
        <v>228</v>
      </c>
      <c r="D3" s="33" t="s">
        <v>15</v>
      </c>
      <c r="E3" s="33" t="s">
        <v>54</v>
      </c>
      <c r="F3" s="34" t="s">
        <v>2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109</v>
      </c>
      <c r="D5" s="45">
        <v>21916</v>
      </c>
      <c r="E5" s="36" t="s">
        <v>74</v>
      </c>
      <c r="F5" s="36"/>
      <c r="I5" t="s">
        <v>169</v>
      </c>
      <c r="J5" s="2">
        <v>0</v>
      </c>
    </row>
    <row r="6" spans="3:6" ht="17.25" customHeight="1">
      <c r="C6" s="37" t="s">
        <v>132</v>
      </c>
      <c r="D6" s="44">
        <v>41275</v>
      </c>
      <c r="E6" s="39" t="s">
        <v>74</v>
      </c>
      <c r="F6" s="39"/>
    </row>
    <row r="7" spans="3:6" ht="15" customHeight="1">
      <c r="C7" s="40" t="s">
        <v>88</v>
      </c>
      <c r="D7" s="38">
        <v>10000000001</v>
      </c>
      <c r="E7" s="39" t="s">
        <v>74</v>
      </c>
      <c r="F7" s="39"/>
    </row>
    <row r="8" spans="3:6" ht="15" customHeight="1">
      <c r="C8" s="40" t="s">
        <v>168</v>
      </c>
      <c r="D8" s="38" t="s">
        <v>92</v>
      </c>
      <c r="E8" s="39" t="s">
        <v>208</v>
      </c>
      <c r="F8" s="39" t="s">
        <v>143</v>
      </c>
    </row>
    <row r="9" spans="3:6" ht="15" customHeight="1">
      <c r="C9" s="40" t="s">
        <v>171</v>
      </c>
      <c r="D9" s="38">
        <v>1800</v>
      </c>
      <c r="E9" s="39" t="s">
        <v>74</v>
      </c>
      <c r="F9" s="39"/>
    </row>
    <row r="10" spans="3:6" ht="15" customHeight="1">
      <c r="C10" s="40" t="s">
        <v>1</v>
      </c>
      <c r="D10" s="38" t="s">
        <v>40</v>
      </c>
      <c r="E10" s="39" t="s">
        <v>164</v>
      </c>
      <c r="F10" s="39"/>
    </row>
    <row r="11" spans="3:6" ht="15" customHeight="1">
      <c r="C11" s="74" t="s">
        <v>47</v>
      </c>
      <c r="D11" s="75" t="s">
        <v>87</v>
      </c>
      <c r="E11" s="39" t="s">
        <v>143</v>
      </c>
      <c r="F11" s="39" t="s">
        <v>143</v>
      </c>
    </row>
    <row r="12" spans="3:6" ht="15" customHeight="1">
      <c r="C12" s="40" t="s">
        <v>31</v>
      </c>
      <c r="D12" s="38" t="s">
        <v>74</v>
      </c>
      <c r="E12" s="39" t="s">
        <v>74</v>
      </c>
      <c r="F12" s="39" t="s">
        <v>74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175</v>
      </c>
      <c r="D15" s="2"/>
    </row>
    <row r="16" spans="3:4" ht="15" customHeight="1" thickBot="1">
      <c r="C16" s="31" t="s">
        <v>165</v>
      </c>
      <c r="D16" s="55"/>
    </row>
    <row r="17" spans="3:5" ht="26.25" customHeight="1">
      <c r="C17" s="35" t="s">
        <v>163</v>
      </c>
      <c r="D17" s="73">
        <f>COUNTA(FUND_COUNT_ALL_ROWS)</f>
        <v>164</v>
      </c>
      <c r="E17" s="78" t="s">
        <v>42</v>
      </c>
    </row>
    <row r="18" spans="3:5" ht="15" customHeight="1">
      <c r="C18" s="74" t="s">
        <v>51</v>
      </c>
      <c r="D18" s="75">
        <f>COUNTIF(FUND_COUNT_RETIRED_ROWS,YEAR_TO)</f>
        <v>0</v>
      </c>
      <c r="E18" s="79" t="s">
        <v>78</v>
      </c>
    </row>
    <row r="19" spans="3:5" ht="15" customHeight="1">
      <c r="C19" s="74" t="s">
        <v>123</v>
      </c>
      <c r="D19" s="75">
        <f>COUNTIF(FUND_COUNT_ALL_ROWS,YEAR_TO)</f>
        <v>0</v>
      </c>
      <c r="E19" s="79" t="s">
        <v>120</v>
      </c>
    </row>
    <row r="20" spans="3:5" ht="15" customHeight="1" thickBot="1">
      <c r="C20" s="76"/>
      <c r="D20" s="77">
        <f>COUNTA(FUND_COUNT_RETIRED_ROWS)</f>
        <v>0</v>
      </c>
      <c r="E20" s="80" t="s">
        <v>68</v>
      </c>
    </row>
    <row r="21" ht="33.75" customHeight="1" thickBot="1"/>
    <row r="22" spans="2:8" ht="32.25" customHeight="1" thickBot="1" thickTop="1">
      <c r="B22" s="13" t="s">
        <v>101</v>
      </c>
      <c r="C22" s="13" t="s">
        <v>121</v>
      </c>
      <c r="D22" s="13" t="s">
        <v>166</v>
      </c>
      <c r="E22" s="13" t="s">
        <v>131</v>
      </c>
      <c r="F22" s="13" t="s">
        <v>213</v>
      </c>
      <c r="G22" s="13" t="s">
        <v>157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47</v>
      </c>
      <c r="D24" s="6" t="s">
        <v>147</v>
      </c>
      <c r="E24" s="15" t="s">
        <v>239</v>
      </c>
      <c r="F24" s="15" t="s">
        <v>217</v>
      </c>
      <c r="G24" s="14" t="s">
        <v>22</v>
      </c>
      <c r="H24" s="5"/>
    </row>
    <row r="25" spans="2:8" ht="15">
      <c r="B25" s="26">
        <v>5</v>
      </c>
      <c r="C25" s="25" t="s">
        <v>88</v>
      </c>
      <c r="D25" s="6" t="s">
        <v>33</v>
      </c>
      <c r="E25" s="15" t="s">
        <v>239</v>
      </c>
      <c r="F25" s="15" t="s">
        <v>74</v>
      </c>
      <c r="G25" s="15" t="s">
        <v>22</v>
      </c>
      <c r="H25" s="11"/>
    </row>
    <row r="26" spans="2:8" ht="15">
      <c r="B26" s="26">
        <v>0</v>
      </c>
      <c r="C26" s="25" t="s">
        <v>81</v>
      </c>
      <c r="D26" s="6" t="s">
        <v>14</v>
      </c>
      <c r="E26" s="15" t="s">
        <v>239</v>
      </c>
      <c r="F26" s="15" t="s">
        <v>217</v>
      </c>
      <c r="G26" s="15" t="s">
        <v>22</v>
      </c>
      <c r="H26" s="11"/>
    </row>
    <row r="27" spans="2:8" ht="15">
      <c r="B27" s="26">
        <v>0</v>
      </c>
      <c r="C27" s="25" t="s">
        <v>112</v>
      </c>
      <c r="D27" s="6" t="s">
        <v>138</v>
      </c>
      <c r="E27" s="15" t="s">
        <v>105</v>
      </c>
      <c r="F27" s="15" t="s">
        <v>74</v>
      </c>
      <c r="G27" s="15" t="s">
        <v>22</v>
      </c>
      <c r="H27" s="11"/>
    </row>
    <row r="28" spans="2:8" ht="15">
      <c r="B28" s="26">
        <v>0</v>
      </c>
      <c r="C28" s="25" t="s">
        <v>27</v>
      </c>
      <c r="D28" s="6" t="s">
        <v>75</v>
      </c>
      <c r="E28" s="15" t="s">
        <v>105</v>
      </c>
      <c r="F28" s="15" t="s">
        <v>74</v>
      </c>
      <c r="G28" s="15" t="s">
        <v>22</v>
      </c>
      <c r="H28" s="11"/>
    </row>
    <row r="29" spans="2:8" ht="15">
      <c r="B29" s="26">
        <v>0</v>
      </c>
      <c r="C29" s="25" t="s">
        <v>130</v>
      </c>
      <c r="D29" s="6" t="s">
        <v>9</v>
      </c>
      <c r="E29" s="15" t="s">
        <v>105</v>
      </c>
      <c r="F29" s="15" t="s">
        <v>74</v>
      </c>
      <c r="G29" s="15" t="s">
        <v>22</v>
      </c>
      <c r="H29" s="11"/>
    </row>
    <row r="30" spans="2:8" ht="15">
      <c r="B30" s="26">
        <v>0</v>
      </c>
      <c r="C30" s="25" t="s">
        <v>31</v>
      </c>
      <c r="D30" s="6" t="s">
        <v>74</v>
      </c>
      <c r="E30" s="6" t="s">
        <v>74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2012-05-04T12:50:54Z</cp:lastPrinted>
  <dcterms:created xsi:type="dcterms:W3CDTF">2012-04-04T06:49:07Z</dcterms:created>
  <dcterms:modified xsi:type="dcterms:W3CDTF">2013-01-17T12:25:58Z</dcterms:modified>
  <cp:category/>
  <cp:version/>
  <cp:contentType/>
  <cp:contentStatus/>
</cp:coreProperties>
</file>